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hisak\OneDrive\デスクトップ\HP残念度\"/>
    </mc:Choice>
  </mc:AlternateContent>
  <xr:revisionPtr revIDLastSave="1" documentId="11_388A008E7E8AC1BB0B0E454F8DE1A2F39CB26C9F" xr6:coauthVersionLast="45" xr6:coauthVersionMax="45" xr10:uidLastSave="{719A5366-4125-45F6-A5CA-D6654F655DCE}"/>
  <bookViews>
    <workbookView xWindow="-108" yWindow="-108" windowWidth="23256" windowHeight="12576" xr2:uid="{00000000-000D-0000-FFFF-FFFF00000000}"/>
  </bookViews>
  <sheets>
    <sheet name="本シートの利用方法" sheetId="6" r:id="rId1"/>
    <sheet name="①チェックシート" sheetId="2" r:id="rId2"/>
    <sheet name="②集計表" sheetId="3" r:id="rId3"/>
    <sheet name="③診断レポート" sheetId="4" r:id="rId4"/>
    <sheet name="④（経営者用）5分でできる自己診断シート" sheetId="5" r:id="rId5"/>
  </sheets>
  <definedNames>
    <definedName name="_xlnm._FilterDatabase" localSheetId="4" hidden="1">'④（経営者用）5分でできる自己診断シート'!$A$1:$F$30</definedName>
    <definedName name="_xlnm._FilterDatabase">#REF!</definedName>
    <definedName name="_xlnm.Print_Area" localSheetId="1">①チェックシート!$A$1:$D$62</definedName>
    <definedName name="_xlnm.Print_Area" localSheetId="2">②集計表!$B$1:$F$65</definedName>
    <definedName name="_xlnm.Print_Area" localSheetId="3">③診断レポート!$A$1:$I$82</definedName>
    <definedName name="_xlnm.Print_Area">③診断レポート!$A$1:$I$82</definedName>
    <definedName name="_xlnm.Print_Titles" localSheetId="1">①チェックシート!$1:$2</definedName>
    <definedName name="_xlnm.Print_Titles" localSheetId="2">②集計表!$1:$2</definedName>
    <definedName name="_xlnm.Print_Titles">②集計表!$A$1:$IU$2</definedName>
  </definedNames>
  <calcPr calcId="18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F3" i="3" l="1"/>
  <c r="F64" i="3" l="1"/>
  <c r="F63" i="3"/>
  <c r="F62" i="3"/>
  <c r="F61" i="3"/>
  <c r="F60" i="3"/>
  <c r="F59" i="3"/>
  <c r="H65" i="3" s="1"/>
  <c r="F58" i="3"/>
  <c r="F57" i="3"/>
  <c r="F56" i="3"/>
  <c r="F55" i="3"/>
  <c r="F54" i="3"/>
  <c r="F53" i="3"/>
  <c r="F52" i="3"/>
  <c r="F51" i="3"/>
  <c r="F50" i="3"/>
  <c r="F49" i="3"/>
  <c r="F48" i="3"/>
  <c r="F47" i="3"/>
  <c r="F46" i="3"/>
  <c r="F45" i="3"/>
  <c r="F44" i="3"/>
  <c r="F43" i="3"/>
  <c r="F42" i="3"/>
  <c r="F41" i="3"/>
  <c r="F40" i="3"/>
  <c r="F39" i="3"/>
  <c r="F38" i="3"/>
  <c r="F35" i="3"/>
  <c r="F34" i="3"/>
  <c r="F33" i="3"/>
  <c r="F32" i="3"/>
  <c r="F31" i="3"/>
  <c r="H37" i="3" s="1"/>
  <c r="F30" i="3"/>
  <c r="F29" i="3"/>
  <c r="F28" i="3"/>
  <c r="F27" i="3"/>
  <c r="F26" i="3"/>
  <c r="F25" i="3"/>
  <c r="F24" i="3"/>
  <c r="F23" i="3"/>
  <c r="F22" i="3"/>
  <c r="F21" i="3"/>
  <c r="F20" i="3"/>
  <c r="F19" i="3"/>
  <c r="F18" i="3"/>
  <c r="F17" i="3"/>
  <c r="F16" i="3"/>
  <c r="F15" i="3"/>
  <c r="F14" i="3"/>
  <c r="F13" i="3"/>
  <c r="F12" i="3"/>
  <c r="F11" i="3"/>
  <c r="F10" i="3"/>
  <c r="F6" i="3"/>
  <c r="F5" i="3"/>
  <c r="F4" i="3"/>
  <c r="D33" i="5"/>
  <c r="J9" i="3" l="1"/>
  <c r="H9" i="3" l="1"/>
  <c r="C86" i="4" s="1"/>
  <c r="F33" i="5"/>
  <c r="E33" i="5"/>
  <c r="J16" i="3" l="1"/>
  <c r="H16" i="3"/>
  <c r="C87" i="4" s="1"/>
  <c r="J65" i="3"/>
  <c r="C94" i="4"/>
  <c r="J37" i="3"/>
  <c r="C90" i="4"/>
  <c r="J58" i="3"/>
  <c r="H58" i="3"/>
  <c r="C93" i="4" s="1"/>
  <c r="J51" i="3"/>
  <c r="H51" i="3"/>
  <c r="C92" i="4" s="1"/>
  <c r="J44" i="3"/>
  <c r="H44" i="3"/>
  <c r="C91" i="4" s="1"/>
  <c r="J23" i="3"/>
  <c r="H23" i="3"/>
  <c r="C88" i="4" s="1"/>
  <c r="J30" i="3"/>
  <c r="H30" i="3"/>
  <c r="C89" i="4" s="1"/>
  <c r="F35" i="5" l="1"/>
</calcChain>
</file>

<file path=xl/sharedStrings.xml><?xml version="1.0" encoding="utf-8"?>
<sst xmlns="http://schemas.openxmlformats.org/spreadsheetml/2006/main" count="472" uniqueCount="259">
  <si>
    <t>大分類</t>
  </si>
  <si>
    <t>中分類</t>
  </si>
  <si>
    <t>評価項目</t>
  </si>
  <si>
    <t>住所、電話番号、連絡用メールアドレスなどすぐに分かるように配置されていますか</t>
  </si>
  <si>
    <t>ナビゲーション</t>
  </si>
  <si>
    <t>目的のページに素早くたどり着く工夫が必要</t>
  </si>
  <si>
    <t>〃</t>
  </si>
  <si>
    <t>ハイパーリンク</t>
  </si>
  <si>
    <t>デザイン</t>
  </si>
  <si>
    <t>Ｗｅｂアクセシビリティ</t>
  </si>
  <si>
    <t>サイトのページ表示速度</t>
  </si>
  <si>
    <t>表示速度</t>
  </si>
  <si>
    <t>セキュリティ</t>
  </si>
  <si>
    <t>独自ドメイン</t>
  </si>
  <si>
    <t>保守</t>
  </si>
  <si>
    <t>管理</t>
  </si>
  <si>
    <t>知財</t>
  </si>
  <si>
    <t>誤字脱字、言葉遣いなど不適切表現がないか、社内管理者が複数人で対応しているか？</t>
  </si>
  <si>
    <t>全社</t>
  </si>
  <si>
    <t>賞味期限・更新</t>
  </si>
  <si>
    <t>情報</t>
  </si>
  <si>
    <t>運用</t>
  </si>
  <si>
    <t>⑦分析</t>
  </si>
  <si>
    <t>アクセス解析</t>
  </si>
  <si>
    <t>アクセス評価</t>
  </si>
  <si>
    <t>アクセス解析を行った結果、予定した効果が出ていない場合、ホームページの作りに問題がある可能性があり、ホームページの構造や内容についての見直しを行う必要があります。その評価を行うためには、事前に、目標設定を行っておく必要があります。</t>
  </si>
  <si>
    <t>経営層</t>
  </si>
  <si>
    <t>トップメッセージとして社長自らの考えが伝わるように表現されているか</t>
  </si>
  <si>
    <t>関わり方</t>
  </si>
  <si>
    <t>看板代わり</t>
  </si>
  <si>
    <t>ターゲット</t>
  </si>
  <si>
    <t>リンク先が分かり易く、かつ無効なリンク先を設置していませんか？</t>
  </si>
  <si>
    <t>会社情報はトップページから容易に見つけることができますか？</t>
  </si>
  <si>
    <t>サイトマップがありますか？</t>
  </si>
  <si>
    <t>サイト内検索ができるようになっていますか？</t>
  </si>
  <si>
    <t>どのページからもトップページへ戻ることはできますか？</t>
  </si>
  <si>
    <t>（サイト全般）統一性のあるデザインになっていますか？</t>
  </si>
  <si>
    <t>高齢者や障害者に配慮したデザインになっていますか？</t>
  </si>
  <si>
    <t>色覚異常の方でも情報を読み取れるような色使いになっていますか？</t>
  </si>
  <si>
    <t>写真や文字が鮮明に表示されていますか？</t>
  </si>
  <si>
    <t>１ページ内の情報量は適切ですか？
（スクロールしなくてもページ内の情報を参照できますか？）</t>
  </si>
  <si>
    <t>テーマカラー（例：企業イメージ色）を決めてあり、テーマカラーに基づく配色になっていますか？</t>
  </si>
  <si>
    <t>スマホ向けサイトがある場合は、スマートフォンでも見易いデザイン・構成になっていますか？</t>
  </si>
  <si>
    <t>どのページもストレスを感じることなく素早く表示されますか？</t>
  </si>
  <si>
    <t>（ホームページを業者に委託している場合）契約内容を把握していますか？</t>
  </si>
  <si>
    <t>サーバトラブル（例：サーバ障害、ウィルス感染など）時の復旧方法がルール化されていますか？</t>
  </si>
  <si>
    <t>（ホームページ内）コンテンツの更新ルールを決めていますか？</t>
  </si>
  <si>
    <t>パスワードは推測されにくい（長い、複雑な）ように設定していますか？</t>
  </si>
  <si>
    <t>更新履歴が管理されていますか？</t>
  </si>
  <si>
    <t>他社の写真や映像、商品カタログなどのコンテンツを掲載している場合、権利を保有する企業から承諾を得ていますか？
※お客様の導入事例なども含む</t>
  </si>
  <si>
    <t>ホームページ中に不適切な表現や、誤字・脱字は無いですね？</t>
  </si>
  <si>
    <t>プライバシーポリシー（個人情報保護方針）が決まっており、ホームページ上にも同ポリシーを記載していますか？</t>
  </si>
  <si>
    <t>ホームページに閲覧者からの問い合わせ方法を表示していますか？</t>
  </si>
  <si>
    <t>（外部委託の場合）委託先との間で機密保持契約を締結しており、かつ、第三者の著作権などを侵害していないことを確認していますか？</t>
  </si>
  <si>
    <t>お知らせ、ニュース、新着情報などは最新の状態ですか？</t>
  </si>
  <si>
    <t>掲載情報に誤りはなく、最新の会社情報が記載されていますか？</t>
  </si>
  <si>
    <t>改ざん防止、踏み台にされないための対策など、セキリティ面の対策を行っていますか？</t>
  </si>
  <si>
    <t>各種ツール、ミドルウェアの脆弱性対策として必要なアップデートが迅速に行われる仕組みが必要。改ざん防止監視ツールなどが有効です。</t>
  </si>
  <si>
    <t>サイト外へ移動する時に警告メッセージを表示していますか</t>
  </si>
  <si>
    <t>最終更新日を記載していますか？</t>
  </si>
  <si>
    <t>アクセスログ（アクセス数など）は取得可能ですか？</t>
  </si>
  <si>
    <t>定期的にアクセス状況を確認していますか？</t>
  </si>
  <si>
    <t>定期的にアクセス対策をとっていますか？</t>
  </si>
  <si>
    <t>どのページが一番良く見られているか知っていますか？</t>
  </si>
  <si>
    <t>アクセス数などに関する目標値を決めていますか？</t>
  </si>
  <si>
    <t>アクセス解析をする自社の担当者が決まっていますか？</t>
  </si>
  <si>
    <t>全従業員が自社のホームページをじっくり見たことがありますか？</t>
  </si>
  <si>
    <t>名刺や会社案内にホームページのアドレスが記載されていますか？</t>
  </si>
  <si>
    <t>ホームページの管理を担当者や委託業者へ任せきりにせず、適切な運営体制をとって運営していますか？</t>
  </si>
  <si>
    <t>ホームページに社長の思いが記載されていますか？</t>
  </si>
  <si>
    <t>問合せに対するルールが明確になっていますか？</t>
  </si>
  <si>
    <t>社長はＳＮＳを使っていますか？</t>
  </si>
  <si>
    <t>ホームページを作成する目的を明確にしていますか？</t>
  </si>
  <si>
    <t>ターゲットを想定した情報を提供していますか？</t>
  </si>
  <si>
    <t>【集計表】</t>
  </si>
  <si>
    <t>No.</t>
  </si>
  <si>
    <t>小分類</t>
  </si>
  <si>
    <t>チェック結果</t>
  </si>
  <si>
    <t>探し易さ</t>
  </si>
  <si>
    <t>①</t>
  </si>
  <si>
    <t>②</t>
  </si>
  <si>
    <t>③</t>
  </si>
  <si>
    <t>④</t>
  </si>
  <si>
    <t>⑤</t>
  </si>
  <si>
    <t>⑥</t>
  </si>
  <si>
    <t>【平均点】</t>
  </si>
  <si>
    <t>【必須平均点】</t>
  </si>
  <si>
    <t>⑦</t>
  </si>
  <si>
    <t>見栄え</t>
  </si>
  <si>
    <t>サーバ管理者は決まっていますか？</t>
  </si>
  <si>
    <t>（外部委託の場合）サーバ管理者は信頼できますか？</t>
  </si>
  <si>
    <t>コンプライアンス・差別的・法令順守</t>
  </si>
  <si>
    <t>ホームページに閲覧者からの問い合わせ先を表示していますか？</t>
  </si>
  <si>
    <t>分析</t>
  </si>
  <si>
    <t>本気度</t>
  </si>
  <si>
    <t>目的</t>
  </si>
  <si>
    <t>ホームページ診断レポート</t>
  </si>
  <si>
    <t>１．全体総評</t>
  </si>
  <si>
    <t>２．大分類毎の評価</t>
  </si>
  <si>
    <t>５分でできるホームページ自己診断</t>
  </si>
  <si>
    <t>診断項目</t>
  </si>
  <si>
    <t>チェック結果（該当箇所に○を付ける）</t>
  </si>
  <si>
    <t>問題なし
（１点）</t>
  </si>
  <si>
    <t>問題あり
（０点）</t>
  </si>
  <si>
    <r>
      <rPr>
        <sz val="10"/>
        <rFont val="Arial Unicode MS"/>
        <family val="2"/>
      </rPr>
      <t>分からないの合計点</t>
    </r>
    <r>
      <rPr>
        <sz val="10"/>
        <rFont val="ＭＳ Ｐゴシック"/>
        <family val="3"/>
      </rPr>
      <t>(C)</t>
    </r>
  </si>
  <si>
    <t>Ａ＋Ｂ＋Ｃの合計点</t>
  </si>
  <si>
    <t>※Ａ＋Ｂ＋Ｃの合計点により対策を考えましょう！！</t>
  </si>
  <si>
    <t>基本的な対策はできていますので、更なる改善を図りましょう</t>
  </si>
  <si>
    <t>基本的な対策が出来ていない箇所があります。対策を図りましょう。</t>
  </si>
  <si>
    <r>
      <rPr>
        <sz val="11"/>
        <rFont val="ＭＳ Ｐゴシック"/>
        <family val="3"/>
      </rPr>
      <t>0</t>
    </r>
    <r>
      <rPr>
        <sz val="10"/>
        <rFont val="Arial Unicode MS"/>
        <family val="2"/>
      </rPr>
      <t>点～</t>
    </r>
    <r>
      <rPr>
        <sz val="11"/>
        <rFont val="ＭＳ Ｐゴシック"/>
        <family val="3"/>
      </rPr>
      <t>9</t>
    </r>
    <r>
      <rPr>
        <sz val="10"/>
        <rFont val="Arial Unicode MS"/>
        <family val="2"/>
      </rPr>
      <t>点の方</t>
    </r>
  </si>
  <si>
    <t>問題と思われる箇所が多くあります。早めに対策を図りましょう。</t>
  </si>
  <si>
    <t>マイナスの方</t>
  </si>
  <si>
    <t>急ぎ、専門家のアドバイスを受けることをお勧めします。</t>
  </si>
  <si>
    <t>高齢者や障害者に配慮したデザインになっていますか？</t>
    <phoneticPr fontId="17"/>
  </si>
  <si>
    <t>色覚異常の方でも情報を読み取れるような色使いになっていますか？</t>
    <phoneticPr fontId="17"/>
  </si>
  <si>
    <t>情報の賞味期限・更新・信頼性</t>
    <phoneticPr fontId="17"/>
  </si>
  <si>
    <t>信頼性（性能）</t>
    <phoneticPr fontId="17"/>
  </si>
  <si>
    <t>コンプライアンス・差別的・法令順守</t>
    <phoneticPr fontId="17"/>
  </si>
  <si>
    <t>分析</t>
    <phoneticPr fontId="17"/>
  </si>
  <si>
    <t>☜チェック結果に「○」が付かない項目は改善対象（候補）となります</t>
    <phoneticPr fontId="17"/>
  </si>
  <si>
    <t>①目的</t>
  </si>
  <si>
    <t>①目的</t>
    <phoneticPr fontId="17"/>
  </si>
  <si>
    <t>②本気度</t>
  </si>
  <si>
    <t>ホームページへの情報掲載や更新に社長が関与していますか？</t>
  </si>
  <si>
    <t>ホームページへの情報掲載や更新に社長が関与していますか？</t>
    <phoneticPr fontId="17"/>
  </si>
  <si>
    <t>ＨＰを見て欲しい人の目に触れるようにしているか？取引先へアピールしているか？</t>
    <rPh sb="24" eb="26">
      <t>トリヒキ</t>
    </rPh>
    <rPh sb="26" eb="27">
      <t>サキ</t>
    </rPh>
    <phoneticPr fontId="17"/>
  </si>
  <si>
    <t>ＨＰ掲載内容を社長が知らないのは恥ずかしい・・・</t>
    <rPh sb="7" eb="9">
      <t>シャチョウ</t>
    </rPh>
    <rPh sb="10" eb="11">
      <t>シ</t>
    </rPh>
    <phoneticPr fontId="17"/>
  </si>
  <si>
    <t>ＨＰの他にＳＮＳを使った情報発信を行っているか？</t>
    <rPh sb="3" eb="4">
      <t>タ</t>
    </rPh>
    <rPh sb="9" eb="10">
      <t>ツカ</t>
    </rPh>
    <rPh sb="12" eb="14">
      <t>ジョウホウ</t>
    </rPh>
    <rPh sb="14" eb="16">
      <t>ハッシン</t>
    </rPh>
    <rPh sb="17" eb="18">
      <t>オコナ</t>
    </rPh>
    <phoneticPr fontId="17"/>
  </si>
  <si>
    <t>社員はＨＰの存在を知っているか？
社員はＨＰの内容を把握しているか？</t>
    <rPh sb="17" eb="19">
      <t>シャイン</t>
    </rPh>
    <rPh sb="23" eb="25">
      <t>ナイヨウ</t>
    </rPh>
    <rPh sb="26" eb="28">
      <t>ハアク</t>
    </rPh>
    <phoneticPr fontId="17"/>
  </si>
  <si>
    <t>③見栄え(デザイン)</t>
  </si>
  <si>
    <t>④探し安さ</t>
  </si>
  <si>
    <t>④探し安さ</t>
    <phoneticPr fontId="17"/>
  </si>
  <si>
    <t>認知度</t>
    <phoneticPr fontId="17"/>
  </si>
  <si>
    <t>⑤情報・賞味期限・更新・信頼性</t>
  </si>
  <si>
    <t>⑤情報・賞味期限・更新・信頼性</t>
    <phoneticPr fontId="17"/>
  </si>
  <si>
    <t>契約</t>
    <phoneticPr fontId="17"/>
  </si>
  <si>
    <t>復旧</t>
    <phoneticPr fontId="17"/>
  </si>
  <si>
    <t>⑥信頼性（性能）</t>
  </si>
  <si>
    <t>⑦保守・管理性</t>
  </si>
  <si>
    <t>⑦保守・管理性</t>
    <phoneticPr fontId="17"/>
  </si>
  <si>
    <t>⑧コンプライアンス・差別的・法令順守</t>
  </si>
  <si>
    <t>⑧コンプライアンス・差別的・法令順守</t>
    <phoneticPr fontId="17"/>
  </si>
  <si>
    <t>改ざん防止、踏み台にされないための対策など、セキリティ面の対策を行っていますか？</t>
    <phoneticPr fontId="17"/>
  </si>
  <si>
    <t>FACEBOOK等のSNSとの連携を行っていますか？</t>
  </si>
  <si>
    <t>御社のホームページは、Google、Yahooの検索で、上位（1ページ目）に表示されますか？</t>
  </si>
  <si>
    <t>パンくずリスト（注）が全ページに設置されていますか？
※注：今、自分がサイト内のどこにいるかを視覚的にわかりやすく表示するもの（例：ホーム&gt;会社概要＞沿革・・・等を上部に表示する）</t>
  </si>
  <si>
    <t>（goole pagespeed insights等）ツールを使い速度に問題がないか確認していますか？</t>
  </si>
  <si>
    <t>（個人情報を入力して送信する場合）情報漏洩対策をとっていますか？
※入力画面のアドレスは「https://・・・」と表示されていますか？</t>
  </si>
  <si>
    <t>定期的に（例：年1回）情報セキュリティ教育を行っていますか？</t>
  </si>
  <si>
    <t>Web戦略</t>
  </si>
  <si>
    <t>②本気度</t>
    <phoneticPr fontId="17"/>
  </si>
  <si>
    <t>PR度</t>
  </si>
  <si>
    <t>SEO対策</t>
  </si>
  <si>
    <t>⑥信頼性（性能）</t>
    <phoneticPr fontId="17"/>
  </si>
  <si>
    <t>③-6信頼性（性能）</t>
  </si>
  <si>
    <t>定期的に（例：年1回）関係者に情報セキュリティ教育を行っていますか？</t>
  </si>
  <si>
    <t>評価結果（○、×）</t>
  </si>
  <si>
    <t>③見栄え(デザイン)</t>
    <phoneticPr fontId="17"/>
  </si>
  <si>
    <t>頻繁に更新する情報を、社内担当者が更新できるようになっていますか？</t>
    <rPh sb="0" eb="2">
      <t>ヒンパン</t>
    </rPh>
    <phoneticPr fontId="17"/>
  </si>
  <si>
    <t>①目的</t>
    <rPh sb="1" eb="3">
      <t>モクテキ</t>
    </rPh>
    <phoneticPr fontId="17"/>
  </si>
  <si>
    <t>②本気度</t>
    <rPh sb="1" eb="3">
      <t>ホンキ</t>
    </rPh>
    <rPh sb="3" eb="4">
      <t>ド</t>
    </rPh>
    <phoneticPr fontId="17"/>
  </si>
  <si>
    <t>③見栄え</t>
    <rPh sb="1" eb="3">
      <t>ミバ</t>
    </rPh>
    <phoneticPr fontId="17"/>
  </si>
  <si>
    <t>④探し易さ</t>
    <rPh sb="1" eb="2">
      <t>サガ</t>
    </rPh>
    <rPh sb="3" eb="4">
      <t>ヤス</t>
    </rPh>
    <phoneticPr fontId="17"/>
  </si>
  <si>
    <t>⑤情報の賞味期限・更新・信頼性</t>
    <phoneticPr fontId="17"/>
  </si>
  <si>
    <t>保守・管理性</t>
    <phoneticPr fontId="17"/>
  </si>
  <si>
    <t>⑨分析</t>
    <rPh sb="1" eb="3">
      <t>ブンセキ</t>
    </rPh>
    <phoneticPr fontId="17"/>
  </si>
  <si>
    <t>⑧コンプライアンス・差別的・法令順守</t>
    <phoneticPr fontId="17"/>
  </si>
  <si>
    <t>⑥信頼性（性能）</t>
    <rPh sb="1" eb="4">
      <t>シンライセイ</t>
    </rPh>
    <rPh sb="5" eb="7">
      <t>セイノウ</t>
    </rPh>
    <phoneticPr fontId="17"/>
  </si>
  <si>
    <t>⑦保守・管理性</t>
    <rPh sb="1" eb="3">
      <t>ホシュ</t>
    </rPh>
    <rPh sb="4" eb="7">
      <t>カンリセイ</t>
    </rPh>
    <phoneticPr fontId="17"/>
  </si>
  <si>
    <t>見栄え</t>
    <phoneticPr fontId="17"/>
  </si>
  <si>
    <t>情報の探し易さ</t>
    <rPh sb="0" eb="2">
      <t>ジョウホウ</t>
    </rPh>
    <rPh sb="3" eb="4">
      <t>サガ</t>
    </rPh>
    <rPh sb="5" eb="6">
      <t>ヤス</t>
    </rPh>
    <phoneticPr fontId="17"/>
  </si>
  <si>
    <t>情報の賞味期限・更新・信頼性</t>
    <phoneticPr fontId="17"/>
  </si>
  <si>
    <t>⑥信頼性（性能）</t>
    <phoneticPr fontId="17"/>
  </si>
  <si>
    <t>信頼性（性能）</t>
    <phoneticPr fontId="17"/>
  </si>
  <si>
    <t>⑦保守・管理性</t>
    <phoneticPr fontId="17"/>
  </si>
  <si>
    <t>保守・管理性</t>
    <phoneticPr fontId="17"/>
  </si>
  <si>
    <r>
      <t>19</t>
    </r>
    <r>
      <rPr>
        <sz val="10"/>
        <rFont val="Arial Unicode MS"/>
        <family val="2"/>
      </rPr>
      <t>点～</t>
    </r>
    <r>
      <rPr>
        <sz val="11"/>
        <rFont val="ＭＳ Ｐゴシック"/>
        <family val="3"/>
      </rPr>
      <t>27</t>
    </r>
    <r>
      <rPr>
        <sz val="10"/>
        <rFont val="Arial Unicode MS"/>
        <family val="2"/>
      </rPr>
      <t>点の方</t>
    </r>
    <phoneticPr fontId="17"/>
  </si>
  <si>
    <r>
      <t>10</t>
    </r>
    <r>
      <rPr>
        <sz val="10"/>
        <rFont val="Arial Unicode MS"/>
        <family val="2"/>
      </rPr>
      <t>点～</t>
    </r>
    <r>
      <rPr>
        <sz val="11"/>
        <rFont val="ＭＳ Ｐゴシック"/>
        <family val="3"/>
      </rPr>
      <t>18</t>
    </r>
    <r>
      <rPr>
        <sz val="10"/>
        <rFont val="Arial Unicode MS"/>
        <family val="2"/>
      </rPr>
      <t>点の方</t>
    </r>
    <phoneticPr fontId="17"/>
  </si>
  <si>
    <t>ユニバーサルデザイン</t>
  </si>
  <si>
    <t>ホームページがない、起業したから作成するという動機になっていないか</t>
    <phoneticPr fontId="17"/>
  </si>
  <si>
    <t>CMSの機能でリビジョン管理ができるものであればよいが、なければ変更管理をしているか</t>
  </si>
  <si>
    <t>サイト全体をHTTPS化するとなお良い。</t>
    <rPh sb="17" eb="18">
      <t>ヨ</t>
    </rPh>
    <phoneticPr fontId="17"/>
  </si>
  <si>
    <t>電話番号のみならずメール等の案内も必要だが、スパムメールの踏み台にされないよう「＠」を大文字に変えるなどの注意が必要</t>
  </si>
  <si>
    <t>契約書無しで業務委託をするのはＮＧ。</t>
  </si>
  <si>
    <t>ＩＰＡ（独立行政法人　情報処理推進機構）の「5分でできる！自社診断＆ポイント学習」などを活用</t>
  </si>
  <si>
    <t>アクセス数が上がらない場合、顧客に有用な情報を掲載したり、SNSと連携したり、他社のホームページにリンクを貼ってもらうなどを実行してみる</t>
  </si>
  <si>
    <r>
      <t>問題なしの
合計点</t>
    </r>
    <r>
      <rPr>
        <sz val="10"/>
        <rFont val="ＭＳ Ｐゴシック"/>
        <family val="3"/>
      </rPr>
      <t>(A)</t>
    </r>
    <phoneticPr fontId="17"/>
  </si>
  <si>
    <r>
      <t>問題ありの
合計点</t>
    </r>
    <r>
      <rPr>
        <sz val="10"/>
        <rFont val="ＭＳ Ｐゴシック"/>
        <family val="3"/>
      </rPr>
      <t>(B)</t>
    </r>
    <phoneticPr fontId="17"/>
  </si>
  <si>
    <t>質問</t>
    <rPh sb="0" eb="2">
      <t>シツモン</t>
    </rPh>
    <phoneticPr fontId="17"/>
  </si>
  <si>
    <t>ホームページのターゲット（企業、人）を明確にしていますか？</t>
    <rPh sb="13" eb="15">
      <t>キギョウ</t>
    </rPh>
    <phoneticPr fontId="17"/>
  </si>
  <si>
    <t>古い情報の削除を忘れていませんか？</t>
    <rPh sb="5" eb="7">
      <t>サクジョ</t>
    </rPh>
    <rPh sb="8" eb="9">
      <t>ワス</t>
    </rPh>
    <phoneticPr fontId="17"/>
  </si>
  <si>
    <t>自社のドメインを保有し、利用していますか？</t>
    <rPh sb="12" eb="14">
      <t>リヨウ</t>
    </rPh>
    <phoneticPr fontId="17"/>
  </si>
  <si>
    <t>古い情報の削除を忘れていませんか？</t>
    <phoneticPr fontId="17"/>
  </si>
  <si>
    <t>古い情報の削除を忘れていませんか？</t>
    <phoneticPr fontId="17"/>
  </si>
  <si>
    <t>アクセス解析を行う仕組み（Google Analytics等）をホームページに組み込み、その結果報告をホームページの保守業者から定期的に受けるなど、アクセスに関する情報を定期的にチェックしましょう。
簡易にホームページが製作できるサイトでもアクセスログ機能を提供していたり、無料ツールの設置も可能です。</t>
    <phoneticPr fontId="17"/>
  </si>
  <si>
    <t>記事（評価項目の説明、評価する方法や手順）</t>
    <rPh sb="0" eb="2">
      <t>キジ</t>
    </rPh>
    <rPh sb="3" eb="5">
      <t>ヒョウカ</t>
    </rPh>
    <rPh sb="5" eb="7">
      <t>コウモク</t>
    </rPh>
    <phoneticPr fontId="17"/>
  </si>
  <si>
    <t>評価結果</t>
    <rPh sb="2" eb="4">
      <t>ケッカ</t>
    </rPh>
    <phoneticPr fontId="17"/>
  </si>
  <si>
    <r>
      <t>HP</t>
    </r>
    <r>
      <rPr>
        <sz val="10"/>
        <color rgb="FF000000"/>
        <rFont val="ＭＳ Ｐゴシック"/>
        <family val="3"/>
        <charset val="128"/>
        <scheme val="minor"/>
      </rPr>
      <t>診断実施日</t>
    </r>
  </si>
  <si>
    <r>
      <t>HP</t>
    </r>
    <r>
      <rPr>
        <sz val="10"/>
        <color rgb="FF000000"/>
        <rFont val="ＭＳ Ｐゴシック"/>
        <family val="3"/>
        <charset val="128"/>
        <scheme val="minor"/>
      </rPr>
      <t>診断企業名</t>
    </r>
  </si>
  <si>
    <r>
      <t>HP</t>
    </r>
    <r>
      <rPr>
        <sz val="10"/>
        <color rgb="FF000000"/>
        <rFont val="ＭＳ Ｐゴシック"/>
        <family val="3"/>
        <charset val="128"/>
        <scheme val="minor"/>
      </rPr>
      <t>診断実施者</t>
    </r>
  </si>
  <si>
    <t>2．ホームページ診断結果（大分類毎の平均点）</t>
  </si>
  <si>
    <t>リンク切れなどメンテナンス不足はありませんか？</t>
    <phoneticPr fontId="17"/>
  </si>
  <si>
    <t>コンテンツを更新する際のＩＤ／パスワードを適切に管理していますか？
※権限が無い者が容易にＩＤ等を入手できないように管理されていること</t>
    <rPh sb="47" eb="48">
      <t>ナド</t>
    </rPh>
    <phoneticPr fontId="17"/>
  </si>
  <si>
    <t>分からない
（－１点）</t>
    <phoneticPr fontId="17"/>
  </si>
  <si>
    <t>全て企業や人がターゲットではありません
　</t>
    <rPh sb="2" eb="4">
      <t>キギョウ</t>
    </rPh>
    <phoneticPr fontId="17"/>
  </si>
  <si>
    <t>ターゲットとするお客様に見て欲しい情報（例：イベント情報、新商品・サービス情報）をタイムリーに発信できているか？</t>
    <phoneticPr fontId="17"/>
  </si>
  <si>
    <t>更新業務を業者に任せるにしても、定期的な見直しのスケジュールを決めたり問い合わせ対応の責任者の任命を行う必要がある</t>
    <phoneticPr fontId="17"/>
  </si>
  <si>
    <t>社外からの問合せに素早く回答しないと、相手が興味を失うことになります</t>
    <rPh sb="0" eb="2">
      <t>シャガイ</t>
    </rPh>
    <rPh sb="5" eb="7">
      <t>トイアワ</t>
    </rPh>
    <rPh sb="9" eb="11">
      <t>スバヤ</t>
    </rPh>
    <rPh sb="12" eb="14">
      <t>カイトウ</t>
    </rPh>
    <rPh sb="19" eb="21">
      <t>アイテ</t>
    </rPh>
    <rPh sb="22" eb="24">
      <t>キョウミ</t>
    </rPh>
    <rPh sb="25" eb="26">
      <t>ウシナ</t>
    </rPh>
    <phoneticPr fontId="17"/>
  </si>
  <si>
    <t>SNSとの連携により、販売チャネルが増え、ホームページへ誘導しやすくなります</t>
    <rPh sb="11" eb="13">
      <t>ハンバイ</t>
    </rPh>
    <phoneticPr fontId="17"/>
  </si>
  <si>
    <t>会社全体として統一されたブランドイメージに基づくガイドラインを策定し、それに従ったデザインで構築するのが望ましい</t>
    <phoneticPr fontId="17"/>
  </si>
  <si>
    <t>JIS X 8341-3で定められているWebアクセビリティに関する達成基準への対応度を確認しましょう。また、アクセシビリティに関するガイドラインの年次の改訂を確認し、必要に応じて見直すようにしましょう</t>
    <phoneticPr fontId="17"/>
  </si>
  <si>
    <t>色覚障がい者が判別しやすい色使い（青字、マウスを重ねると緑字になるとか）や、識別しにくい２色が隣合わせになる時はどちらかの色に模様を付ける。あるいは色の名前を一緒に表示するなどの工夫があります</t>
    <phoneticPr fontId="17"/>
  </si>
  <si>
    <t>文字が小さすぎる、画像と文字が重なってしまうなどの問題個所はチェックが必要です</t>
    <phoneticPr fontId="17"/>
  </si>
  <si>
    <t>最近の操作性を考えるとスクロールが悪いわけではないが、スクロールの下側にメニューが設置されていないかの確認は必要です</t>
    <phoneticPr fontId="17"/>
  </si>
  <si>
    <t>色数が多いとサイトの品格が下がります。テーマカラーを決め、補色、アクセントカラーを決めてデザインすると良いです</t>
    <phoneticPr fontId="17"/>
  </si>
  <si>
    <t>ＰＣ向けサイトと別にスマホ向けサイトがあり、自動的に誘導される仕組みが必要です</t>
    <phoneticPr fontId="17"/>
  </si>
  <si>
    <t>自社名や自社製品など、お客様に検索してほしい言葉で検索したときの結果を見て、何ページ目に表示されていますか？
2ページ目以降だった場合、ＳＥＯ対策をする必要があります。詳しくは、ITC札幌有限責任事業組合までお問い合わせください</t>
    <rPh sb="22" eb="24">
      <t>コトバ</t>
    </rPh>
    <phoneticPr fontId="17"/>
  </si>
  <si>
    <t>Webサイト内の他ページや、他サイトへの飛び先を分かり易く示し、目的の情報に辿り着きやすい工夫があると良いでしょう</t>
    <phoneticPr fontId="17"/>
  </si>
  <si>
    <t>現在Webサイト内のどの位置にいるのかを視覚的に分かりやすく示してあげると良いでしょう</t>
    <phoneticPr fontId="17"/>
  </si>
  <si>
    <t>トップページに掲載されているこれらの情報が古いまま（半年以上変化無しとか）だと、企業活動が停滞していると受け取られかねません</t>
    <phoneticPr fontId="17"/>
  </si>
  <si>
    <t>基本的な情報ですが、変化があっても修正されないケースがあります</t>
    <phoneticPr fontId="17"/>
  </si>
  <si>
    <t>1年以上前のイベント情報等が残っていると、信頼度が低下します</t>
    <rPh sb="1" eb="4">
      <t>ネンイジョウ</t>
    </rPh>
    <rPh sb="4" eb="5">
      <t>マエ</t>
    </rPh>
    <rPh sb="10" eb="12">
      <t>ジョウホウ</t>
    </rPh>
    <rPh sb="12" eb="13">
      <t>ナド</t>
    </rPh>
    <rPh sb="14" eb="15">
      <t>ノコ</t>
    </rPh>
    <rPh sb="21" eb="24">
      <t>シンライド</t>
    </rPh>
    <rPh sb="25" eb="27">
      <t>テイカ</t>
    </rPh>
    <phoneticPr fontId="17"/>
  </si>
  <si>
    <t>最終更新日が判ることで、定期的に見直しを行っているサイトとみてもらえます。ブログなどがある場合、そちらの最終投稿日で代替できます。少なくとも一年以内には更新しましょう</t>
    <phoneticPr fontId="17"/>
  </si>
  <si>
    <t>ドメインは、インターネットの「住所」です。レンタルサーバーの業者が用意したサービスを利用していませんか？ビジネスに使うなら、まずは自社独自ドメインを取得しましょう。社員のメールアドレスも、同一名になります</t>
    <phoneticPr fontId="17"/>
  </si>
  <si>
    <t>今日のインターネット環境では「待てる限界」が3秒以内と言われいます。頁の読込スピードが遅いと待ち時間にストレルを感じ見切りをつけられています。レスポンスを測定する無料診断ツールも公開されております。必要に応じ、改善しながらホームページのパフォーマンスを向上させましょう</t>
    <phoneticPr fontId="17"/>
  </si>
  <si>
    <t>goole pagespeed insightsのような客観的ツールで速度に問題がないか確認をしてみましょう</t>
    <phoneticPr fontId="17"/>
  </si>
  <si>
    <t>サーバー管理業者は、ツールのバージョンアップを定期的に実施しているか、セキュリティ対策を実施しているかなどの情報を元に信頼できる業者を選択しましょう</t>
    <phoneticPr fontId="17"/>
  </si>
  <si>
    <t>このような状態は、ただただ恥ずかしい・・・・と考えましょう</t>
    <rPh sb="5" eb="7">
      <t>ジョウタイ</t>
    </rPh>
    <rPh sb="23" eb="24">
      <t>カンガ</t>
    </rPh>
    <phoneticPr fontId="17"/>
  </si>
  <si>
    <t>ホームページ運用を委託している場合、契約内容（例　著作権・保守）がはあくしているか</t>
    <phoneticPr fontId="17"/>
  </si>
  <si>
    <t>サーバが停止した場合等の復旧方法がルール化され、関係者に周知されているか</t>
    <rPh sb="24" eb="27">
      <t>カンケイシャ</t>
    </rPh>
    <phoneticPr fontId="17"/>
  </si>
  <si>
    <t>頻繁に更新する情報は、業者任せにせず、タイムリーに更新できるような仕掛けや運用ルールがあるか</t>
    <rPh sb="0" eb="2">
      <t>ヒンパン</t>
    </rPh>
    <rPh sb="3" eb="5">
      <t>コウシン</t>
    </rPh>
    <rPh sb="7" eb="9">
      <t>ジョウホウ</t>
    </rPh>
    <rPh sb="11" eb="13">
      <t>ギョウシャ</t>
    </rPh>
    <rPh sb="13" eb="14">
      <t>マカ</t>
    </rPh>
    <rPh sb="25" eb="27">
      <t>コウシン</t>
    </rPh>
    <rPh sb="33" eb="35">
      <t>シカ</t>
    </rPh>
    <rPh sb="37" eb="39">
      <t>ウンヨウ</t>
    </rPh>
    <phoneticPr fontId="17"/>
  </si>
  <si>
    <t>他社に頼らなくても自身で更新できる手段が準備されていないと、最悪サイトの閉鎖に追い込まれることも。情報の更新に関する業者との取り決め、社内での取り決めなど明確なルールが存在するか</t>
    <rPh sb="55" eb="56">
      <t>カン</t>
    </rPh>
    <phoneticPr fontId="17"/>
  </si>
  <si>
    <t>パスワードは記号、半角英数の組み合わせを推奨、複雑なもので変更せず利用できているか</t>
    <rPh sb="14" eb="15">
      <t>ク</t>
    </rPh>
    <rPh sb="16" eb="17">
      <t>ア</t>
    </rPh>
    <phoneticPr fontId="17"/>
  </si>
  <si>
    <t>大変な思いをして作成したホームページです。しっかり活用しましょう</t>
    <rPh sb="0" eb="2">
      <t>タイヘン</t>
    </rPh>
    <rPh sb="3" eb="4">
      <t>オモ</t>
    </rPh>
    <rPh sb="8" eb="10">
      <t>サクセイ</t>
    </rPh>
    <phoneticPr fontId="17"/>
  </si>
  <si>
    <t>顧客がどのページを見ているかを知ることで、顧客のニーズを把握することができます</t>
    <rPh sb="9" eb="10">
      <t>ミ</t>
    </rPh>
    <rPh sb="15" eb="16">
      <t>シ</t>
    </rPh>
    <rPh sb="21" eb="23">
      <t>コキャク</t>
    </rPh>
    <phoneticPr fontId="17"/>
  </si>
  <si>
    <t>難しい解析ができる必要は無く、毎月同じ担当者が継続して確認すると変化を捉えられるようになります</t>
    <phoneticPr fontId="17"/>
  </si>
  <si>
    <t>ホームページ残念度診断チェックシート</t>
    <rPh sb="6" eb="8">
      <t>ザンネン</t>
    </rPh>
    <rPh sb="8" eb="9">
      <t>ド</t>
    </rPh>
    <rPh sb="9" eb="11">
      <t>シンダン</t>
    </rPh>
    <phoneticPr fontId="17"/>
  </si>
  <si>
    <t>　　・ホームページを確認した結果、並びに経営者や担当者へヒアリングした結果を、「①チェックシート」の</t>
    <rPh sb="10" eb="12">
      <t>カクニン</t>
    </rPh>
    <rPh sb="14" eb="16">
      <t>ケッカ</t>
    </rPh>
    <rPh sb="17" eb="18">
      <t>ナラ</t>
    </rPh>
    <rPh sb="20" eb="23">
      <t>ケイエイシャ</t>
    </rPh>
    <rPh sb="24" eb="27">
      <t>タントウシャ</t>
    </rPh>
    <rPh sb="35" eb="37">
      <t>ケッカ</t>
    </rPh>
    <phoneticPr fontId="17"/>
  </si>
  <si>
    <t>　　・チェックシートに記入した結果が「②集計表」に集計されます。</t>
    <rPh sb="11" eb="13">
      <t>キニュウ</t>
    </rPh>
    <rPh sb="15" eb="17">
      <t>ケッカ</t>
    </rPh>
    <rPh sb="20" eb="23">
      <t>シュウケイヒョウ</t>
    </rPh>
    <rPh sb="25" eb="27">
      <t>シュウケイ</t>
    </rPh>
    <phoneticPr fontId="17"/>
  </si>
  <si>
    <t>　　・チェック結果には「１」（チェックシートの評価結果が“○”の時）、または「０」（評価結果が“○以外”の</t>
    <rPh sb="7" eb="9">
      <t>ケッカ</t>
    </rPh>
    <rPh sb="23" eb="25">
      <t>ヒョウカ</t>
    </rPh>
    <rPh sb="25" eb="27">
      <t>ケッカ</t>
    </rPh>
    <rPh sb="32" eb="33">
      <t>トキ</t>
    </rPh>
    <rPh sb="42" eb="44">
      <t>ヒョウカ</t>
    </rPh>
    <rPh sb="44" eb="46">
      <t>ケッカ</t>
    </rPh>
    <rPh sb="49" eb="51">
      <t>イガイ</t>
    </rPh>
    <phoneticPr fontId="17"/>
  </si>
  <si>
    <t>　　　「評価結果」に記入（○又は×）します。</t>
    <rPh sb="10" eb="12">
      <t>キニュウ</t>
    </rPh>
    <rPh sb="14" eb="15">
      <t>マタ</t>
    </rPh>
    <phoneticPr fontId="17"/>
  </si>
  <si>
    <t>１．チェックシートを使いホームページを診断する</t>
    <rPh sb="10" eb="11">
      <t>ツカ</t>
    </rPh>
    <rPh sb="19" eb="21">
      <t>シンダン</t>
    </rPh>
    <phoneticPr fontId="17"/>
  </si>
  <si>
    <t>２．チェック結果を確認する</t>
    <rPh sb="6" eb="8">
      <t>ケッカ</t>
    </rPh>
    <rPh sb="9" eb="11">
      <t>カクニン</t>
    </rPh>
    <phoneticPr fontId="17"/>
  </si>
  <si>
    <t>　　　※２）黄色で網掛けしている評価項目は必須項目（必ず“○”が付いて欲しい箇所）です</t>
    <rPh sb="6" eb="8">
      <t>キイロ</t>
    </rPh>
    <rPh sb="9" eb="11">
      <t>アミカ</t>
    </rPh>
    <rPh sb="16" eb="18">
      <t>ヒョウカ</t>
    </rPh>
    <rPh sb="18" eb="20">
      <t>コウモク</t>
    </rPh>
    <rPh sb="21" eb="23">
      <t>ヒッス</t>
    </rPh>
    <rPh sb="23" eb="25">
      <t>コウモク</t>
    </rPh>
    <rPh sb="26" eb="27">
      <t>カナラ</t>
    </rPh>
    <rPh sb="32" eb="33">
      <t>ツ</t>
    </rPh>
    <rPh sb="35" eb="36">
      <t>ホ</t>
    </rPh>
    <rPh sb="38" eb="40">
      <t>カショ</t>
    </rPh>
    <phoneticPr fontId="17"/>
  </si>
  <si>
    <t>　　　※１）評価に迷った時は、「記事（評価項目の説明、評価する方法や手順）」を参照してください</t>
    <rPh sb="6" eb="8">
      <t>ヒョウカ</t>
    </rPh>
    <rPh sb="9" eb="10">
      <t>マヨ</t>
    </rPh>
    <rPh sb="12" eb="13">
      <t>トキ</t>
    </rPh>
    <rPh sb="39" eb="41">
      <t>サンショウ</t>
    </rPh>
    <phoneticPr fontId="17"/>
  </si>
  <si>
    <t>３．診断レポートを作成する</t>
    <rPh sb="2" eb="4">
      <t>シンダン</t>
    </rPh>
    <rPh sb="9" eb="11">
      <t>サクセイ</t>
    </rPh>
    <phoneticPr fontId="17"/>
  </si>
  <si>
    <t>　　・各質問毎に、経営者が確認した結果（１：問題なし、０：問題あり、－１：分からない）を、「チェック</t>
    <rPh sb="3" eb="4">
      <t>カク</t>
    </rPh>
    <rPh sb="4" eb="6">
      <t>シツモン</t>
    </rPh>
    <rPh sb="6" eb="7">
      <t>ゴト</t>
    </rPh>
    <rPh sb="9" eb="12">
      <t>ケイエイシャ</t>
    </rPh>
    <rPh sb="13" eb="15">
      <t>カクニン</t>
    </rPh>
    <rPh sb="17" eb="19">
      <t>ケッカ</t>
    </rPh>
    <rPh sb="22" eb="24">
      <t>モンダイ</t>
    </rPh>
    <rPh sb="29" eb="31">
      <t>モンダイ</t>
    </rPh>
    <rPh sb="37" eb="38">
      <t>ワ</t>
    </rPh>
    <phoneticPr fontId="17"/>
  </si>
  <si>
    <t>　　　※１）自己診断シートの質問は、「①チェックシート」の必須項目から構成しています</t>
    <rPh sb="6" eb="8">
      <t>ジコ</t>
    </rPh>
    <rPh sb="8" eb="10">
      <t>シンダン</t>
    </rPh>
    <rPh sb="14" eb="16">
      <t>シツモン</t>
    </rPh>
    <rPh sb="29" eb="31">
      <t>ヒッス</t>
    </rPh>
    <rPh sb="31" eb="33">
      <t>コウモク</t>
    </rPh>
    <rPh sb="35" eb="37">
      <t>コウセイ</t>
    </rPh>
    <phoneticPr fontId="17"/>
  </si>
  <si>
    <t>≪経営者によるホームページ自己診断の手順≫</t>
    <rPh sb="1" eb="4">
      <t>ケイエイシャ</t>
    </rPh>
    <rPh sb="13" eb="15">
      <t>ジコ</t>
    </rPh>
    <rPh sb="15" eb="17">
      <t>シンダン</t>
    </rPh>
    <rPh sb="18" eb="20">
      <t>テジュン</t>
    </rPh>
    <phoneticPr fontId="17"/>
  </si>
  <si>
    <t>≪専門家によるホームページ診断の手順≫</t>
    <rPh sb="1" eb="4">
      <t>センモンカ</t>
    </rPh>
    <rPh sb="13" eb="15">
      <t>シンダン</t>
    </rPh>
    <rPh sb="16" eb="18">
      <t>テジュン</t>
    </rPh>
    <phoneticPr fontId="17"/>
  </si>
  <si>
    <t>１．（経営者用）５分でできる自己診断シートを使いホームページを診断する</t>
    <rPh sb="3" eb="7">
      <t>ケイエイシャヨウ</t>
    </rPh>
    <rPh sb="9" eb="10">
      <t>フン</t>
    </rPh>
    <rPh sb="14" eb="16">
      <t>ジコ</t>
    </rPh>
    <rPh sb="16" eb="18">
      <t>シンダン</t>
    </rPh>
    <rPh sb="22" eb="23">
      <t>ツカ</t>
    </rPh>
    <rPh sb="31" eb="33">
      <t>シンダン</t>
    </rPh>
    <phoneticPr fontId="17"/>
  </si>
  <si>
    <t>　　　結果」に記入します。</t>
    <rPh sb="3" eb="5">
      <t>ケッカ</t>
    </rPh>
    <rPh sb="7" eb="9">
      <t>キニュウ</t>
    </rPh>
    <phoneticPr fontId="17"/>
  </si>
  <si>
    <t>　　　時）が付くので、チェック結果が全て埋まっているか確認します。</t>
    <rPh sb="3" eb="4">
      <t>トキ</t>
    </rPh>
    <rPh sb="6" eb="7">
      <t>ツ</t>
    </rPh>
    <rPh sb="15" eb="17">
      <t>ケッカ</t>
    </rPh>
    <rPh sb="18" eb="19">
      <t>スベ</t>
    </rPh>
    <rPh sb="20" eb="21">
      <t>ウ</t>
    </rPh>
    <rPh sb="27" eb="29">
      <t>カクニン</t>
    </rPh>
    <phoneticPr fontId="17"/>
  </si>
  <si>
    <t>　　・９つの大分類毎に点数（０～１）が付くので、点数が低い大分類を確認します。</t>
    <rPh sb="6" eb="7">
      <t>ダイ</t>
    </rPh>
    <rPh sb="7" eb="9">
      <t>ブンルイ</t>
    </rPh>
    <rPh sb="9" eb="10">
      <t>ゴト</t>
    </rPh>
    <rPh sb="11" eb="13">
      <t>テンスウ</t>
    </rPh>
    <rPh sb="19" eb="20">
      <t>ツ</t>
    </rPh>
    <rPh sb="24" eb="26">
      <t>テンスウ</t>
    </rPh>
    <rPh sb="27" eb="28">
      <t>ヒク</t>
    </rPh>
    <rPh sb="29" eb="30">
      <t>ダイ</t>
    </rPh>
    <rPh sb="30" eb="32">
      <t>ブンルイ</t>
    </rPh>
    <rPh sb="33" eb="35">
      <t>カクニン</t>
    </rPh>
    <phoneticPr fontId="17"/>
  </si>
  <si>
    <t>　　・専門家の立場から、全体総評、並びに点数の低い大分類の評価結果／改善策を記入します。</t>
    <rPh sb="3" eb="6">
      <t>センモンカ</t>
    </rPh>
    <rPh sb="7" eb="9">
      <t>タチバ</t>
    </rPh>
    <rPh sb="12" eb="14">
      <t>ゼンタイ</t>
    </rPh>
    <rPh sb="14" eb="16">
      <t>ソウヒョウ</t>
    </rPh>
    <rPh sb="17" eb="18">
      <t>ナラ</t>
    </rPh>
    <rPh sb="20" eb="22">
      <t>テンスウ</t>
    </rPh>
    <rPh sb="23" eb="24">
      <t>ヒク</t>
    </rPh>
    <rPh sb="25" eb="28">
      <t>ダイブンルイ</t>
    </rPh>
    <rPh sb="29" eb="31">
      <t>ヒョウカ</t>
    </rPh>
    <rPh sb="31" eb="33">
      <t>ケッカ</t>
    </rPh>
    <rPh sb="34" eb="36">
      <t>カイゼン</t>
    </rPh>
    <rPh sb="36" eb="37">
      <t>サク</t>
    </rPh>
    <rPh sb="38" eb="40">
      <t>キニュウ</t>
    </rPh>
    <phoneticPr fontId="17"/>
  </si>
  <si>
    <t>　　・完成した「③診断レポート」を企業の経営者又は担当者へ提示し、アドバイスします。</t>
    <rPh sb="3" eb="5">
      <t>カンセイ</t>
    </rPh>
    <rPh sb="9" eb="11">
      <t>シンダン</t>
    </rPh>
    <rPh sb="17" eb="19">
      <t>キギョウ</t>
    </rPh>
    <rPh sb="20" eb="23">
      <t>ケイエイシャ</t>
    </rPh>
    <rPh sb="23" eb="24">
      <t>マタ</t>
    </rPh>
    <rPh sb="25" eb="28">
      <t>タントウシャ</t>
    </rPh>
    <rPh sb="29" eb="31">
      <t>テイジ</t>
    </rPh>
    <phoneticPr fontId="17"/>
  </si>
  <si>
    <t>　　・集計結果を参考に、改善策を検討してください。</t>
    <rPh sb="3" eb="5">
      <t>シュウケイ</t>
    </rPh>
    <rPh sb="5" eb="7">
      <t>ケッカ</t>
    </rPh>
    <rPh sb="8" eb="10">
      <t>サンコウ</t>
    </rPh>
    <rPh sb="12" eb="15">
      <t>カイゼンサク</t>
    </rPh>
    <rPh sb="16" eb="18">
      <t>ケントウ</t>
    </rPh>
    <phoneticPr fontId="17"/>
  </si>
  <si>
    <t>　　・記入した結果が表の下に集計（Ａ＋Ｂ＋Ｃの合計）されるので、集計結果を確認します。</t>
    <rPh sb="3" eb="5">
      <t>キニュウ</t>
    </rPh>
    <rPh sb="7" eb="9">
      <t>ケッカ</t>
    </rPh>
    <rPh sb="10" eb="11">
      <t>ヒョウ</t>
    </rPh>
    <rPh sb="12" eb="13">
      <t>シタ</t>
    </rPh>
    <rPh sb="14" eb="16">
      <t>シュウケイ</t>
    </rPh>
    <rPh sb="23" eb="25">
      <t>ゴウケイ</t>
    </rPh>
    <rPh sb="32" eb="34">
      <t>シュウケイ</t>
    </rPh>
    <rPh sb="34" eb="36">
      <t>ケッカ</t>
    </rPh>
    <rPh sb="37" eb="39">
      <t>カクニン</t>
    </rPh>
    <phoneticPr fontId="17"/>
  </si>
  <si>
    <t>以　上</t>
    <rPh sb="0" eb="1">
      <t>イ</t>
    </rPh>
    <rPh sb="2" eb="3">
      <t>ジョウ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</si>
</sst>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9]#,##0.00;[Red]\-[$$-409]#,##0.00"/>
    <numFmt numFmtId="177" formatCode="[$-411]0.0\ "/>
  </numFmts>
  <fonts count="33">
    <font>
      <sz val="10"/>
      <name val="Arial"/>
      <family val="2"/>
    </font>
    <font>
      <sz val="10"/>
      <name val="Arial"/>
      <family val="2"/>
    </font>
    <font>
      <b/>
      <i/>
      <u/>
      <sz val="10"/>
      <name val="Arial"/>
      <family val="2"/>
    </font>
    <font>
      <b/>
      <i/>
      <sz val="16"/>
      <name val="Arial"/>
      <family val="2"/>
    </font>
    <font>
      <sz val="10"/>
      <name val="Meiryo UI"/>
      <family val="3"/>
    </font>
    <font>
      <sz val="11"/>
      <color rgb="FF333333"/>
      <name val="Meiryo UI"/>
      <family val="3"/>
    </font>
    <font>
      <sz val="10"/>
      <name val="Arial Unicode MS"/>
      <family val="2"/>
    </font>
    <font>
      <sz val="10"/>
      <color rgb="FF333333"/>
      <name val="Arial Unicode MS"/>
      <family val="3"/>
      <charset val="128"/>
    </font>
    <font>
      <sz val="10"/>
      <color rgb="FF000000"/>
      <name val="Arial Unicode MS"/>
      <family val="3"/>
      <charset val="128"/>
    </font>
    <font>
      <sz val="10"/>
      <name val="ＭＳ Ｐゴシック"/>
      <family val="3"/>
      <charset val="128"/>
    </font>
    <font>
      <sz val="10"/>
      <name val="ＭＳ Ｐゴシック"/>
      <family val="3"/>
    </font>
    <font>
      <sz val="11"/>
      <color rgb="FF800000"/>
      <name val="ＭＳ Ｐゴシック"/>
      <family val="3"/>
      <charset val="128"/>
    </font>
    <font>
      <sz val="11"/>
      <color rgb="FF000000"/>
      <name val="ＭＳ Ｐゴシック"/>
      <family val="3"/>
    </font>
    <font>
      <sz val="12"/>
      <color rgb="FF000000"/>
      <name val="ＭＳ Ｐゴシック"/>
      <family val="3"/>
    </font>
    <font>
      <sz val="11"/>
      <color rgb="FF000000"/>
      <name val="ＭＳ Ｐゴシック"/>
      <family val="3"/>
      <charset val="128"/>
    </font>
    <font>
      <sz val="11"/>
      <name val="ＭＳ Ｐゴシック"/>
      <family val="3"/>
    </font>
    <font>
      <sz val="11"/>
      <name val="Arial"/>
      <family val="2"/>
    </font>
    <font>
      <sz val="6"/>
      <name val="ＭＳ Ｐゴシック"/>
      <family val="3"/>
      <charset val="128"/>
    </font>
    <font>
      <sz val="10"/>
      <color theme="1"/>
      <name val="Arial Unicode MS"/>
      <family val="3"/>
      <charset val="128"/>
    </font>
    <font>
      <sz val="10"/>
      <name val="Arial Unicode MS"/>
      <family val="3"/>
      <charset val="128"/>
    </font>
    <font>
      <sz val="10"/>
      <color rgb="FFFF0000"/>
      <name val="Meiryo UI"/>
      <family val="3"/>
      <charset val="128"/>
    </font>
    <font>
      <sz val="18"/>
      <name val="Arial Unicode MS"/>
      <family val="2"/>
    </font>
    <font>
      <sz val="18"/>
      <name val="Arial Unicode MS"/>
      <family val="3"/>
      <charset val="128"/>
    </font>
    <font>
      <sz val="11"/>
      <color rgb="FF333333"/>
      <name val="Arial Unicode MS"/>
      <family val="3"/>
      <charset val="128"/>
    </font>
    <font>
      <sz val="20"/>
      <name val="Arial"/>
      <family val="2"/>
    </font>
    <font>
      <sz val="24"/>
      <name val="Meiryo UI"/>
      <family val="3"/>
      <charset val="128"/>
    </font>
    <font>
      <sz val="12"/>
      <name val="Arial Unicode MS"/>
      <family val="2"/>
    </font>
    <font>
      <sz val="12"/>
      <color rgb="FF000000"/>
      <name val="ＭＳ Ｐゴシック"/>
      <family val="3"/>
      <charset val="128"/>
      <scheme val="minor"/>
    </font>
    <font>
      <u/>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sz val="20"/>
      <color rgb="FF000000"/>
      <name val="ＭＳ Ｐゴシック"/>
      <family val="3"/>
      <charset val="128"/>
      <scheme val="minor"/>
    </font>
    <font>
      <u/>
      <sz val="10"/>
      <name val="ＭＳ Ｐゴシック"/>
      <family val="3"/>
      <charset val="128"/>
    </font>
  </fonts>
  <fills count="13">
    <fill>
      <patternFill patternType="none"/>
    </fill>
    <fill>
      <patternFill patternType="gray125"/>
    </fill>
    <fill>
      <patternFill patternType="solid">
        <fgColor rgb="FFFFFF00"/>
        <bgColor rgb="FFFFFF00"/>
      </patternFill>
    </fill>
    <fill>
      <patternFill patternType="solid">
        <fgColor rgb="FFDCE6F2"/>
        <bgColor rgb="FFDEEBF7"/>
      </patternFill>
    </fill>
    <fill>
      <patternFill patternType="solid">
        <fgColor theme="3" tint="0.79998168889431442"/>
        <bgColor rgb="FFDCE6F2"/>
      </patternFill>
    </fill>
    <fill>
      <patternFill patternType="solid">
        <fgColor theme="3" tint="0.79998168889431442"/>
        <bgColor rgb="FFFFCC99"/>
      </patternFill>
    </fill>
    <fill>
      <patternFill patternType="solid">
        <fgColor rgb="FFFFFF00"/>
        <bgColor indexed="64"/>
      </patternFill>
    </fill>
    <fill>
      <patternFill patternType="solid">
        <fgColor rgb="FFFFFFFF"/>
        <bgColor indexed="64"/>
      </patternFill>
    </fill>
    <fill>
      <patternFill patternType="solid">
        <fgColor theme="5" tint="0.39994506668294322"/>
        <bgColor indexed="64"/>
      </patternFill>
    </fill>
    <fill>
      <patternFill patternType="solid">
        <fgColor theme="9" tint="0.39994506668294322"/>
        <bgColor indexed="64"/>
      </patternFill>
    </fill>
    <fill>
      <patternFill patternType="solid">
        <fgColor theme="2"/>
        <bgColor indexed="64"/>
      </patternFill>
    </fill>
    <fill>
      <patternFill patternType="solid">
        <fgColor theme="3" tint="0.79998168889431442"/>
        <bgColor indexed="64"/>
      </patternFill>
    </fill>
    <fill>
      <patternFill patternType="solid">
        <fgColor theme="2"/>
        <bgColor rgb="FFDEEBF7"/>
      </patternFill>
    </fill>
  </fills>
  <borders count="31">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style="double">
        <color indexed="64"/>
      </bottom>
      <diagonal/>
    </border>
    <border>
      <left style="thin">
        <color theme="1"/>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auto="1"/>
      </right>
      <top style="dotted">
        <color auto="1"/>
      </top>
      <bottom style="dashed">
        <color auto="1"/>
      </bottom>
      <diagonal/>
    </border>
    <border>
      <left style="thin">
        <color theme="1"/>
      </left>
      <right style="thin">
        <color auto="1"/>
      </right>
      <top style="thin">
        <color theme="1"/>
      </top>
      <bottom style="thin">
        <color auto="1"/>
      </bottom>
      <diagonal/>
    </border>
    <border>
      <left style="thin">
        <color rgb="FFFF0000"/>
      </left>
      <right style="thin">
        <color auto="1"/>
      </right>
      <top style="thin">
        <color rgb="FFFF0000"/>
      </top>
      <bottom/>
      <diagonal/>
    </border>
    <border>
      <left style="thin">
        <color auto="1"/>
      </left>
      <right style="thin">
        <color auto="1"/>
      </right>
      <top style="thin">
        <color rgb="FFFF0000"/>
      </top>
      <bottom/>
      <diagonal/>
    </border>
    <border>
      <left style="thin">
        <color auto="1"/>
      </left>
      <right style="thin">
        <color auto="1"/>
      </right>
      <top style="thin">
        <color theme="1"/>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theme="1"/>
      </top>
      <bottom style="thin">
        <color theme="1"/>
      </bottom>
      <diagonal/>
    </border>
    <border>
      <left/>
      <right/>
      <top style="thin">
        <color auto="1"/>
      </top>
      <bottom/>
      <diagonal/>
    </border>
    <border>
      <left style="thin">
        <color auto="1"/>
      </left>
      <right/>
      <top/>
      <bottom style="thin">
        <color auto="1"/>
      </bottom>
      <diagonal/>
    </border>
  </borders>
  <cellStyleXfs count="5">
    <xf numFmtId="0" fontId="0" fillId="0" borderId="0"/>
    <xf numFmtId="0" fontId="2" fillId="0" borderId="0" applyBorder="0" applyAlignment="0" applyProtection="0"/>
    <xf numFmtId="176" fontId="2" fillId="0" borderId="0" applyBorder="0" applyAlignment="0" applyProtection="0"/>
    <xf numFmtId="0" fontId="3" fillId="0" borderId="0" applyBorder="0" applyProtection="0">
      <alignment horizontal="center"/>
    </xf>
    <xf numFmtId="0" fontId="3" fillId="0" borderId="0" applyBorder="0" applyProtection="0">
      <alignment horizontal="center" textRotation="90"/>
    </xf>
  </cellStyleXfs>
  <cellXfs count="205">
    <xf numFmtId="0" fontId="0" fillId="0" borderId="0" xfId="0"/>
    <xf numFmtId="0" fontId="4" fillId="0" borderId="0" xfId="0" applyFont="1" applyAlignment="1">
      <alignment vertical="top"/>
    </xf>
    <xf numFmtId="0" fontId="5" fillId="0" borderId="0" xfId="0" applyFont="1" applyAlignment="1">
      <alignment vertical="center" wrapText="1"/>
    </xf>
    <xf numFmtId="0" fontId="4" fillId="0" borderId="0" xfId="0" applyFont="1" applyAlignment="1">
      <alignment vertical="top" wrapText="1"/>
    </xf>
    <xf numFmtId="0" fontId="4" fillId="0" borderId="0" xfId="0" applyFont="1" applyAlignment="1">
      <alignment vertical="center"/>
    </xf>
    <xf numFmtId="0" fontId="7" fillId="0" borderId="3" xfId="0" applyFont="1" applyBorder="1" applyAlignment="1">
      <alignment vertical="center"/>
    </xf>
    <xf numFmtId="0" fontId="7" fillId="2" borderId="3" xfId="0" applyFont="1" applyFill="1" applyBorder="1" applyAlignment="1">
      <alignment vertical="center"/>
    </xf>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9" fillId="0" borderId="0" xfId="0" applyFont="1" applyAlignment="1"/>
    <xf numFmtId="0" fontId="6" fillId="0" borderId="0" xfId="0" applyFont="1" applyAlignment="1">
      <alignment vertical="center"/>
    </xf>
    <xf numFmtId="0" fontId="1" fillId="3" borderId="3"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177" fontId="1" fillId="0" borderId="3" xfId="0" applyNumberFormat="1"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6" fillId="0" borderId="0" xfId="0" applyFont="1" applyAlignment="1"/>
    <xf numFmtId="0" fontId="18" fillId="0" borderId="2" xfId="0" applyFont="1" applyBorder="1" applyAlignment="1">
      <alignment vertical="center" wrapText="1"/>
    </xf>
    <xf numFmtId="0" fontId="18" fillId="0" borderId="3" xfId="0" applyFont="1" applyBorder="1" applyAlignment="1">
      <alignment vertical="center" wrapText="1"/>
    </xf>
    <xf numFmtId="0" fontId="18" fillId="2" borderId="3" xfId="0" applyFont="1" applyFill="1" applyBorder="1" applyAlignment="1">
      <alignment vertical="center" wrapText="1"/>
    </xf>
    <xf numFmtId="0" fontId="4" fillId="0" borderId="0" xfId="0" applyFont="1" applyFill="1" applyAlignment="1">
      <alignment vertical="top"/>
    </xf>
    <xf numFmtId="0" fontId="0" fillId="0" borderId="0" xfId="0" applyFont="1" applyFill="1" applyAlignment="1"/>
    <xf numFmtId="0" fontId="0" fillId="0" borderId="0" xfId="0" applyFill="1"/>
    <xf numFmtId="0" fontId="19" fillId="3" borderId="3" xfId="0" applyFont="1" applyFill="1" applyBorder="1" applyAlignment="1">
      <alignment horizontal="center" vertical="center"/>
    </xf>
    <xf numFmtId="0" fontId="19" fillId="3" borderId="3" xfId="0" applyFont="1" applyFill="1" applyBorder="1" applyAlignment="1">
      <alignment horizontal="center" vertical="center" wrapText="1"/>
    </xf>
    <xf numFmtId="0" fontId="19" fillId="2" borderId="9" xfId="0" applyFont="1" applyFill="1" applyBorder="1" applyAlignment="1">
      <alignment horizontal="center" vertical="center"/>
    </xf>
    <xf numFmtId="0" fontId="19" fillId="2" borderId="10" xfId="0" applyFont="1" applyFill="1" applyBorder="1" applyAlignment="1">
      <alignment vertical="center" wrapText="1"/>
    </xf>
    <xf numFmtId="0" fontId="19" fillId="2" borderId="9" xfId="0" applyFont="1" applyFill="1" applyBorder="1" applyAlignment="1">
      <alignment vertical="center"/>
    </xf>
    <xf numFmtId="0" fontId="19" fillId="2" borderId="10" xfId="0" applyFont="1" applyFill="1" applyBorder="1" applyAlignment="1">
      <alignment horizontal="center" vertical="center"/>
    </xf>
    <xf numFmtId="0" fontId="19" fillId="2" borderId="9" xfId="0" applyFont="1" applyFill="1" applyBorder="1" applyAlignment="1">
      <alignment vertical="center" wrapText="1"/>
    </xf>
    <xf numFmtId="0" fontId="19" fillId="2" borderId="10" xfId="0" applyFont="1" applyFill="1" applyBorder="1" applyAlignment="1">
      <alignment vertical="center"/>
    </xf>
    <xf numFmtId="0" fontId="19" fillId="0" borderId="10" xfId="0" applyFont="1" applyBorder="1" applyAlignment="1">
      <alignment horizontal="center" vertical="center"/>
    </xf>
    <xf numFmtId="0" fontId="19" fillId="0" borderId="10" xfId="0" applyFont="1" applyBorder="1" applyAlignment="1">
      <alignment vertical="center" wrapText="1"/>
    </xf>
    <xf numFmtId="0" fontId="19" fillId="0" borderId="10" xfId="0" applyFont="1" applyBorder="1" applyAlignment="1">
      <alignment vertical="center"/>
    </xf>
    <xf numFmtId="0" fontId="19" fillId="0" borderId="11" xfId="0" applyFont="1" applyBorder="1" applyAlignment="1">
      <alignment horizontal="center" vertical="center"/>
    </xf>
    <xf numFmtId="0" fontId="19" fillId="0" borderId="11" xfId="0" applyFont="1" applyBorder="1" applyAlignment="1">
      <alignment vertical="center" wrapText="1"/>
    </xf>
    <xf numFmtId="0" fontId="19" fillId="0" borderId="11" xfId="0" applyFont="1" applyBorder="1" applyAlignment="1">
      <alignment vertical="center"/>
    </xf>
    <xf numFmtId="0" fontId="19" fillId="0" borderId="21" xfId="0" applyFont="1" applyBorder="1" applyAlignment="1">
      <alignment vertical="center" wrapText="1"/>
    </xf>
    <xf numFmtId="0" fontId="19" fillId="0" borderId="9" xfId="0" applyFont="1" applyBorder="1" applyAlignment="1">
      <alignment vertical="center" wrapText="1"/>
    </xf>
    <xf numFmtId="0" fontId="18" fillId="2" borderId="10" xfId="0" applyFont="1" applyFill="1" applyBorder="1" applyAlignment="1">
      <alignment vertical="center" wrapText="1"/>
    </xf>
    <xf numFmtId="0" fontId="18" fillId="0" borderId="10" xfId="0" applyFont="1" applyBorder="1" applyAlignment="1">
      <alignment vertical="center" wrapText="1"/>
    </xf>
    <xf numFmtId="0" fontId="7" fillId="2" borderId="2" xfId="0" applyFont="1" applyFill="1" applyBorder="1" applyAlignment="1">
      <alignment vertical="center"/>
    </xf>
    <xf numFmtId="0" fontId="19" fillId="2" borderId="2" xfId="0" applyFont="1" applyFill="1" applyBorder="1" applyAlignment="1">
      <alignment vertical="center" wrapText="1"/>
    </xf>
    <xf numFmtId="0" fontId="7" fillId="2" borderId="3" xfId="0" applyFont="1" applyFill="1" applyBorder="1" applyAlignment="1">
      <alignment vertical="center" wrapText="1"/>
    </xf>
    <xf numFmtId="0" fontId="19" fillId="2" borderId="3" xfId="0" applyFont="1" applyFill="1" applyBorder="1" applyAlignment="1">
      <alignment vertical="center" wrapText="1"/>
    </xf>
    <xf numFmtId="0" fontId="7" fillId="6" borderId="3" xfId="0" applyFont="1" applyFill="1" applyBorder="1" applyAlignment="1">
      <alignment vertical="center"/>
    </xf>
    <xf numFmtId="0" fontId="19" fillId="0" borderId="3"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vertical="center"/>
    </xf>
    <xf numFmtId="0" fontId="7" fillId="0" borderId="2" xfId="0" applyFont="1" applyBorder="1" applyAlignment="1">
      <alignment vertical="center" wrapText="1"/>
    </xf>
    <xf numFmtId="0" fontId="7" fillId="2" borderId="17" xfId="0" applyFont="1" applyFill="1" applyBorder="1" applyAlignment="1">
      <alignment vertical="center" wrapText="1"/>
    </xf>
    <xf numFmtId="0" fontId="7" fillId="2" borderId="18" xfId="0" applyFont="1" applyFill="1" applyBorder="1" applyAlignment="1">
      <alignment vertical="center" wrapText="1"/>
    </xf>
    <xf numFmtId="0" fontId="19" fillId="2" borderId="1" xfId="0" applyFont="1" applyFill="1" applyBorder="1" applyAlignment="1">
      <alignment vertical="center" wrapText="1"/>
    </xf>
    <xf numFmtId="0" fontId="7" fillId="2" borderId="19" xfId="0" applyFont="1" applyFill="1" applyBorder="1" applyAlignment="1">
      <alignment vertical="center" wrapText="1"/>
    </xf>
    <xf numFmtId="0" fontId="7" fillId="2" borderId="20" xfId="0" applyFont="1" applyFill="1" applyBorder="1" applyAlignment="1">
      <alignment vertical="center" wrapText="1"/>
    </xf>
    <xf numFmtId="0" fontId="7" fillId="0" borderId="1" xfId="0" applyFont="1" applyBorder="1" applyAlignment="1">
      <alignment vertical="center" wrapText="1"/>
    </xf>
    <xf numFmtId="0" fontId="19" fillId="0" borderId="3" xfId="0" applyFont="1" applyBorder="1" applyAlignment="1">
      <alignment vertical="top" wrapText="1"/>
    </xf>
    <xf numFmtId="0" fontId="19" fillId="0" borderId="3" xfId="0" applyFont="1" applyBorder="1" applyAlignment="1">
      <alignment vertical="center"/>
    </xf>
    <xf numFmtId="0" fontId="7" fillId="2" borderId="23" xfId="0" applyFont="1" applyFill="1" applyBorder="1" applyAlignment="1">
      <alignment vertical="center" wrapText="1"/>
    </xf>
    <xf numFmtId="0" fontId="7" fillId="2" borderId="24" xfId="0" applyFont="1" applyFill="1" applyBorder="1" applyAlignment="1">
      <alignment vertical="center" wrapText="1"/>
    </xf>
    <xf numFmtId="0" fontId="7" fillId="2" borderId="22" xfId="0" applyFont="1" applyFill="1" applyBorder="1" applyAlignment="1">
      <alignment vertical="center" wrapText="1"/>
    </xf>
    <xf numFmtId="0" fontId="7" fillId="2" borderId="25" xfId="0" applyFont="1" applyFill="1" applyBorder="1" applyAlignment="1">
      <alignment vertical="center"/>
    </xf>
    <xf numFmtId="0" fontId="19" fillId="2" borderId="25" xfId="0" applyFont="1" applyFill="1" applyBorder="1" applyAlignment="1">
      <alignment vertical="center" wrapText="1"/>
    </xf>
    <xf numFmtId="0" fontId="19" fillId="6" borderId="3" xfId="0" applyFont="1" applyFill="1" applyBorder="1" applyAlignment="1">
      <alignment vertical="center" wrapText="1"/>
    </xf>
    <xf numFmtId="0" fontId="7" fillId="6" borderId="3" xfId="0" applyFont="1" applyFill="1" applyBorder="1" applyAlignment="1">
      <alignment vertical="center" wrapText="1"/>
    </xf>
    <xf numFmtId="0" fontId="7" fillId="2" borderId="18" xfId="0" applyFont="1" applyFill="1" applyBorder="1" applyAlignment="1">
      <alignment vertical="center"/>
    </xf>
    <xf numFmtId="0" fontId="7" fillId="2" borderId="20" xfId="0" applyFont="1" applyFill="1" applyBorder="1" applyAlignment="1">
      <alignment vertical="center"/>
    </xf>
    <xf numFmtId="0" fontId="7" fillId="0" borderId="2" xfId="0" applyFont="1" applyBorder="1" applyAlignment="1">
      <alignment horizontal="center" vertical="center"/>
    </xf>
    <xf numFmtId="0" fontId="19" fillId="0" borderId="1" xfId="0" applyFont="1" applyBorder="1" applyAlignment="1">
      <alignment vertical="center" wrapText="1"/>
    </xf>
    <xf numFmtId="0" fontId="19" fillId="0" borderId="2" xfId="0" applyFont="1" applyBorder="1" applyAlignment="1">
      <alignment vertical="center" wrapText="1"/>
    </xf>
    <xf numFmtId="0" fontId="19" fillId="2" borderId="5" xfId="0" applyFont="1" applyFill="1" applyBorder="1" applyAlignment="1">
      <alignment vertical="center" wrapText="1"/>
    </xf>
    <xf numFmtId="0" fontId="18" fillId="2" borderId="5" xfId="0" applyFont="1" applyFill="1" applyBorder="1" applyAlignment="1">
      <alignment vertical="center" wrapText="1"/>
    </xf>
    <xf numFmtId="0" fontId="19" fillId="2" borderId="26" xfId="0" applyFont="1" applyFill="1" applyBorder="1" applyAlignment="1">
      <alignment vertical="center" wrapText="1"/>
    </xf>
    <xf numFmtId="0" fontId="20" fillId="7" borderId="8" xfId="0" applyFont="1" applyFill="1" applyBorder="1" applyAlignment="1">
      <alignment vertical="center" wrapText="1"/>
    </xf>
    <xf numFmtId="0" fontId="18" fillId="0" borderId="5" xfId="0" applyFont="1" applyBorder="1" applyAlignment="1">
      <alignment vertical="center" wrapText="1"/>
    </xf>
    <xf numFmtId="0" fontId="19" fillId="0" borderId="5" xfId="0" applyFont="1" applyBorder="1" applyAlignment="1">
      <alignment vertical="center" wrapText="1"/>
    </xf>
    <xf numFmtId="0" fontId="19" fillId="2" borderId="3" xfId="0" applyFont="1" applyFill="1" applyBorder="1" applyAlignment="1">
      <alignment vertical="center"/>
    </xf>
    <xf numFmtId="0" fontId="19" fillId="2" borderId="1" xfId="0" applyFont="1" applyFill="1" applyBorder="1" applyAlignment="1">
      <alignment vertical="center"/>
    </xf>
    <xf numFmtId="0" fontId="19" fillId="7" borderId="3" xfId="0" applyFont="1" applyFill="1" applyBorder="1" applyAlignment="1">
      <alignment vertical="center" wrapText="1"/>
    </xf>
    <xf numFmtId="0" fontId="23" fillId="4" borderId="16" xfId="0" applyFont="1" applyFill="1" applyBorder="1" applyAlignment="1">
      <alignment horizontal="center" vertical="center"/>
    </xf>
    <xf numFmtId="0" fontId="23" fillId="4" borderId="16" xfId="0" applyFont="1" applyFill="1" applyBorder="1" applyAlignment="1">
      <alignment horizontal="center" vertical="center" wrapText="1"/>
    </xf>
    <xf numFmtId="0" fontId="23" fillId="5" borderId="16" xfId="0" applyFont="1" applyFill="1" applyBorder="1" applyAlignment="1">
      <alignment horizontal="center" vertical="center"/>
    </xf>
    <xf numFmtId="0" fontId="26" fillId="0" borderId="0" xfId="0" applyFont="1" applyAlignment="1">
      <alignment vertical="center"/>
    </xf>
    <xf numFmtId="0" fontId="24" fillId="0" borderId="14" xfId="0" applyFont="1" applyBorder="1" applyAlignment="1">
      <alignment horizontal="center" vertical="center" wrapText="1"/>
    </xf>
    <xf numFmtId="0" fontId="8" fillId="2" borderId="27" xfId="0" applyFont="1" applyFill="1" applyBorder="1" applyAlignment="1">
      <alignment vertical="center" wrapText="1"/>
    </xf>
    <xf numFmtId="0" fontId="19" fillId="6" borderId="28" xfId="0" applyFont="1" applyFill="1" applyBorder="1" applyAlignment="1">
      <alignment vertical="center" wrapText="1"/>
    </xf>
    <xf numFmtId="0" fontId="19" fillId="2" borderId="6" xfId="0" applyFont="1" applyFill="1" applyBorder="1" applyAlignment="1">
      <alignment vertical="center" wrapText="1"/>
    </xf>
    <xf numFmtId="0" fontId="19" fillId="2" borderId="18" xfId="0" applyFont="1" applyFill="1" applyBorder="1" applyAlignment="1">
      <alignment vertical="center" wrapText="1"/>
    </xf>
    <xf numFmtId="0" fontId="19" fillId="2" borderId="20" xfId="0" applyFont="1" applyFill="1" applyBorder="1" applyAlignment="1">
      <alignment vertical="center" wrapText="1"/>
    </xf>
    <xf numFmtId="0" fontId="19" fillId="2" borderId="24" xfId="0" applyFont="1" applyFill="1" applyBorder="1" applyAlignment="1">
      <alignment vertical="center" wrapText="1"/>
    </xf>
    <xf numFmtId="0" fontId="18" fillId="6" borderId="3" xfId="0" applyFont="1" applyFill="1" applyBorder="1" applyAlignment="1">
      <alignment vertical="center" wrapText="1"/>
    </xf>
    <xf numFmtId="0" fontId="18" fillId="0" borderId="3" xfId="0" applyFont="1" applyBorder="1" applyAlignment="1">
      <alignment vertical="top" wrapText="1"/>
    </xf>
    <xf numFmtId="0" fontId="18" fillId="0" borderId="2" xfId="0" applyFont="1" applyBorder="1" applyAlignment="1">
      <alignment vertical="center"/>
    </xf>
    <xf numFmtId="0" fontId="18" fillId="2" borderId="2" xfId="0" applyFont="1" applyFill="1" applyBorder="1" applyAlignment="1">
      <alignment vertical="center" wrapText="1"/>
    </xf>
    <xf numFmtId="0" fontId="18" fillId="7" borderId="3" xfId="0" applyFont="1" applyFill="1" applyBorder="1" applyAlignment="1">
      <alignment vertical="center" wrapText="1"/>
    </xf>
    <xf numFmtId="0" fontId="18" fillId="2" borderId="1" xfId="0" applyFont="1" applyFill="1" applyBorder="1" applyAlignment="1">
      <alignment vertical="center" wrapText="1"/>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0" borderId="3" xfId="0" applyFont="1" applyBorder="1" applyAlignment="1">
      <alignment horizontal="center" vertical="center"/>
    </xf>
    <xf numFmtId="0" fontId="7" fillId="0" borderId="3" xfId="0" applyFont="1" applyFill="1" applyBorder="1" applyAlignment="1">
      <alignment horizontal="center" vertical="center"/>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19" fillId="0" borderId="3" xfId="0" applyFont="1" applyBorder="1" applyAlignment="1">
      <alignment horizontal="center" vertical="center"/>
    </xf>
    <xf numFmtId="0" fontId="7" fillId="2" borderId="1" xfId="0" applyFont="1" applyFill="1" applyBorder="1" applyAlignment="1">
      <alignment horizontal="center" vertical="center"/>
    </xf>
    <xf numFmtId="0" fontId="4" fillId="0" borderId="0" xfId="0" applyFont="1" applyAlignment="1">
      <alignment horizontal="center" vertical="top"/>
    </xf>
    <xf numFmtId="0" fontId="11" fillId="0" borderId="0" xfId="0" applyFont="1" applyAlignment="1" applyProtection="1">
      <alignment vertical="center"/>
      <protection locked="0"/>
    </xf>
    <xf numFmtId="0" fontId="28" fillId="0" borderId="0" xfId="0" applyFont="1" applyAlignment="1" applyProtection="1">
      <alignment vertical="center"/>
      <protection locked="0"/>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0" fontId="27" fillId="0" borderId="0" xfId="0" applyFont="1" applyAlignment="1" applyProtection="1">
      <alignment vertical="center"/>
      <protection locked="0"/>
    </xf>
    <xf numFmtId="0" fontId="12" fillId="0" borderId="0" xfId="0" applyFont="1" applyAlignment="1" applyProtection="1">
      <alignment vertical="center" wrapText="1"/>
      <protection locked="0"/>
    </xf>
    <xf numFmtId="0" fontId="12" fillId="0" borderId="13" xfId="0" applyFont="1" applyBorder="1" applyAlignment="1" applyProtection="1">
      <alignment horizontal="center" vertical="center"/>
      <protection locked="0"/>
    </xf>
    <xf numFmtId="0" fontId="29" fillId="10" borderId="3" xfId="0" applyFont="1" applyFill="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29" fillId="10" borderId="3" xfId="0" applyFont="1" applyFill="1" applyBorder="1" applyAlignment="1" applyProtection="1">
      <alignment vertical="center" wrapText="1"/>
      <protection locked="0"/>
    </xf>
    <xf numFmtId="0" fontId="12" fillId="0" borderId="0" xfId="0" applyFont="1" applyAlignment="1" applyProtection="1">
      <alignment horizontal="center" vertical="center"/>
      <protection locked="0"/>
    </xf>
    <xf numFmtId="177" fontId="30" fillId="0" borderId="3" xfId="0" applyNumberFormat="1" applyFont="1" applyBorder="1" applyAlignment="1" applyProtection="1">
      <alignment vertical="center" wrapText="1"/>
    </xf>
    <xf numFmtId="0" fontId="1" fillId="0" borderId="15"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wrapText="1"/>
      <protection locked="0"/>
    </xf>
    <xf numFmtId="0" fontId="10" fillId="0" borderId="0" xfId="0" applyFont="1" applyAlignment="1" applyProtection="1">
      <alignment vertical="center"/>
      <protection locked="0"/>
    </xf>
    <xf numFmtId="0" fontId="16" fillId="0" borderId="0" xfId="0" applyFont="1" applyAlignment="1" applyProtection="1">
      <protection locked="0"/>
    </xf>
    <xf numFmtId="0" fontId="16" fillId="0" borderId="0" xfId="0" applyFont="1" applyAlignment="1" applyProtection="1">
      <alignment vertical="center"/>
      <protection locked="0"/>
    </xf>
    <xf numFmtId="0" fontId="1" fillId="0" borderId="3" xfId="0" applyFont="1" applyFill="1" applyBorder="1" applyAlignment="1" applyProtection="1">
      <alignment vertical="center"/>
    </xf>
    <xf numFmtId="0" fontId="9" fillId="0" borderId="15" xfId="0" applyFont="1" applyFill="1" applyBorder="1" applyAlignment="1" applyProtection="1">
      <alignment horizontal="center" vertical="center"/>
      <protection locked="0"/>
    </xf>
    <xf numFmtId="0" fontId="6" fillId="12" borderId="3" xfId="0" applyFont="1" applyFill="1" applyBorder="1" applyAlignment="1" applyProtection="1">
      <alignment horizontal="center" vertical="center" wrapText="1"/>
    </xf>
    <xf numFmtId="0" fontId="9" fillId="10" borderId="15" xfId="0" applyFont="1" applyFill="1" applyBorder="1" applyAlignment="1" applyProtection="1">
      <alignment horizontal="center" vertical="center"/>
    </xf>
    <xf numFmtId="0" fontId="6" fillId="10" borderId="15" xfId="0" applyFont="1" applyFill="1" applyBorder="1" applyAlignment="1" applyProtection="1">
      <alignment vertical="center" wrapText="1"/>
    </xf>
    <xf numFmtId="0" fontId="9" fillId="10" borderId="10" xfId="0" applyFont="1" applyFill="1" applyBorder="1" applyAlignment="1" applyProtection="1">
      <alignment horizontal="center" vertical="center"/>
    </xf>
    <xf numFmtId="0" fontId="6" fillId="10" borderId="10" xfId="0" applyFont="1" applyFill="1" applyBorder="1" applyAlignment="1" applyProtection="1">
      <alignment vertical="center" wrapText="1"/>
    </xf>
    <xf numFmtId="0" fontId="9" fillId="10" borderId="11" xfId="0" applyFont="1" applyFill="1" applyBorder="1" applyAlignment="1" applyProtection="1">
      <alignment horizontal="center" vertical="center"/>
    </xf>
    <xf numFmtId="0" fontId="6" fillId="10" borderId="11" xfId="0" applyFont="1" applyFill="1" applyBorder="1" applyAlignment="1" applyProtection="1">
      <alignment vertical="center" wrapText="1"/>
    </xf>
    <xf numFmtId="0" fontId="10" fillId="10" borderId="9" xfId="0" applyFont="1" applyFill="1" applyBorder="1" applyAlignment="1" applyProtection="1">
      <alignment horizontal="center" vertical="center"/>
    </xf>
    <xf numFmtId="0" fontId="6" fillId="10" borderId="9" xfId="0" applyFont="1" applyFill="1" applyBorder="1" applyAlignment="1" applyProtection="1">
      <alignment vertical="center" wrapText="1"/>
    </xf>
    <xf numFmtId="0" fontId="6" fillId="0" borderId="0" xfId="0" applyFont="1" applyAlignment="1" applyProtection="1">
      <alignment vertical="center"/>
    </xf>
    <xf numFmtId="0" fontId="1" fillId="0" borderId="0" xfId="0" applyFont="1" applyAlignment="1" applyProtection="1">
      <alignment horizontal="center" vertical="center"/>
    </xf>
    <xf numFmtId="0" fontId="1" fillId="0" borderId="0" xfId="0" applyFont="1" applyAlignment="1" applyProtection="1">
      <alignment vertical="center" wrapText="1"/>
    </xf>
    <xf numFmtId="0" fontId="16" fillId="0" borderId="0" xfId="0" applyFont="1" applyAlignment="1" applyProtection="1"/>
    <xf numFmtId="0" fontId="6" fillId="11" borderId="3" xfId="0" applyFont="1" applyFill="1" applyBorder="1" applyAlignment="1" applyProtection="1">
      <alignment vertical="center" wrapText="1"/>
    </xf>
    <xf numFmtId="0" fontId="6" fillId="9" borderId="3" xfId="0" applyFont="1" applyFill="1" applyBorder="1" applyAlignment="1" applyProtection="1">
      <alignment vertical="center" wrapText="1"/>
    </xf>
    <xf numFmtId="0" fontId="6" fillId="8" borderId="3" xfId="0" applyFont="1" applyFill="1" applyBorder="1" applyAlignment="1" applyProtection="1">
      <alignment vertical="center" wrapText="1"/>
    </xf>
    <xf numFmtId="49" fontId="6" fillId="10" borderId="3" xfId="0" applyNumberFormat="1" applyFont="1" applyFill="1" applyBorder="1" applyAlignment="1" applyProtection="1">
      <alignment horizontal="center" vertical="center" wrapText="1"/>
    </xf>
    <xf numFmtId="0" fontId="0" fillId="0" borderId="0" xfId="0" applyAlignment="1">
      <alignment vertical="center"/>
    </xf>
    <xf numFmtId="0" fontId="9" fillId="0" borderId="0" xfId="0" applyFont="1" applyAlignment="1">
      <alignment vertical="center"/>
    </xf>
    <xf numFmtId="0" fontId="32" fillId="0" borderId="0" xfId="0" applyFont="1" applyAlignment="1">
      <alignment vertical="center"/>
    </xf>
    <xf numFmtId="0" fontId="9" fillId="0" borderId="0" xfId="0" applyFont="1" applyAlignment="1">
      <alignment horizontal="center" vertical="center"/>
    </xf>
    <xf numFmtId="0" fontId="25" fillId="0" borderId="14" xfId="0" applyFont="1" applyBorder="1" applyAlignment="1">
      <alignment horizontal="center" vertical="center" wrapText="1"/>
    </xf>
    <xf numFmtId="0" fontId="0" fillId="0" borderId="14" xfId="0" applyBorder="1" applyAlignment="1">
      <alignment horizontal="center" vertical="center" wrapText="1"/>
    </xf>
    <xf numFmtId="0" fontId="1" fillId="0" borderId="4" xfId="0" applyFont="1" applyBorder="1" applyAlignment="1">
      <alignment vertical="center" wrapText="1"/>
    </xf>
    <xf numFmtId="0" fontId="1" fillId="0" borderId="2" xfId="0" applyFont="1" applyBorder="1" applyAlignment="1">
      <alignment vertical="center" wrapText="1"/>
    </xf>
    <xf numFmtId="0" fontId="19" fillId="0" borderId="4" xfId="0" applyFont="1" applyBorder="1" applyAlignment="1">
      <alignment vertical="center" wrapText="1"/>
    </xf>
    <xf numFmtId="0" fontId="19" fillId="0" borderId="2" xfId="0" applyFont="1" applyBorder="1" applyAlignment="1">
      <alignment vertical="center" wrapText="1"/>
    </xf>
    <xf numFmtId="0" fontId="1" fillId="0" borderId="1" xfId="0" applyFont="1" applyBorder="1" applyAlignment="1">
      <alignment vertical="center" wrapText="1"/>
    </xf>
    <xf numFmtId="0" fontId="19" fillId="0" borderId="1" xfId="0" applyFont="1" applyBorder="1" applyAlignment="1">
      <alignment vertical="center" wrapText="1"/>
    </xf>
    <xf numFmtId="0" fontId="12" fillId="0" borderId="0" xfId="0" applyFont="1" applyAlignment="1" applyProtection="1">
      <alignment horizontal="center" vertical="center"/>
      <protection locked="0"/>
    </xf>
    <xf numFmtId="0" fontId="27" fillId="10" borderId="3" xfId="0" applyFont="1" applyFill="1" applyBorder="1" applyAlignment="1" applyProtection="1">
      <alignment horizontal="center" vertical="center"/>
      <protection locked="0"/>
    </xf>
    <xf numFmtId="0" fontId="14" fillId="0" borderId="3" xfId="0" applyFont="1" applyBorder="1" applyAlignment="1" applyProtection="1">
      <alignment horizontal="left" vertical="center"/>
      <protection locked="0"/>
    </xf>
    <xf numFmtId="0" fontId="12" fillId="0" borderId="12"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30"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27" fillId="10" borderId="5" xfId="0" applyFont="1" applyFill="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11" fillId="0" borderId="12"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5" fillId="11" borderId="3" xfId="0" applyFont="1" applyFill="1" applyBorder="1" applyAlignment="1" applyProtection="1">
      <alignment vertical="center"/>
    </xf>
    <xf numFmtId="0" fontId="15" fillId="9" borderId="3" xfId="0" applyFont="1" applyFill="1" applyBorder="1" applyAlignment="1" applyProtection="1">
      <alignment vertical="center"/>
    </xf>
    <xf numFmtId="0" fontId="15" fillId="8" borderId="3" xfId="0" applyFont="1" applyFill="1" applyBorder="1" applyAlignment="1" applyProtection="1">
      <alignment vertical="center"/>
    </xf>
    <xf numFmtId="0" fontId="6" fillId="8" borderId="3" xfId="0" applyFont="1" applyFill="1" applyBorder="1" applyAlignment="1" applyProtection="1">
      <alignment vertical="center"/>
    </xf>
    <xf numFmtId="0" fontId="6" fillId="10" borderId="1" xfId="0" applyFont="1" applyFill="1" applyBorder="1" applyAlignment="1" applyProtection="1">
      <alignment vertical="center" wrapText="1"/>
    </xf>
    <xf numFmtId="0" fontId="6" fillId="10" borderId="3" xfId="0" applyFont="1" applyFill="1" applyBorder="1" applyAlignment="1" applyProtection="1">
      <alignment vertical="center" wrapText="1"/>
    </xf>
    <xf numFmtId="0" fontId="6" fillId="10" borderId="4" xfId="0" applyFont="1" applyFill="1" applyBorder="1" applyAlignment="1" applyProtection="1">
      <alignment vertical="center" wrapText="1"/>
    </xf>
    <xf numFmtId="0" fontId="6" fillId="10" borderId="2" xfId="0" applyFont="1" applyFill="1" applyBorder="1" applyAlignment="1" applyProtection="1">
      <alignment vertical="center" wrapText="1"/>
    </xf>
    <xf numFmtId="0" fontId="6" fillId="10" borderId="5" xfId="0" applyFont="1" applyFill="1" applyBorder="1" applyAlignment="1" applyProtection="1">
      <alignment horizontal="center" vertical="center"/>
    </xf>
    <xf numFmtId="0" fontId="21" fillId="0" borderId="14" xfId="0" applyFont="1" applyBorder="1" applyAlignment="1" applyProtection="1">
      <alignment horizontal="center" vertical="center"/>
    </xf>
    <xf numFmtId="0" fontId="22" fillId="0" borderId="14" xfId="0" applyFont="1" applyBorder="1" applyAlignment="1" applyProtection="1">
      <alignment horizontal="center" vertical="center"/>
    </xf>
    <xf numFmtId="0" fontId="6" fillId="12" borderId="1" xfId="0" applyFont="1" applyFill="1" applyBorder="1" applyAlignment="1" applyProtection="1">
      <alignment horizontal="center" vertical="center" wrapText="1"/>
    </xf>
    <xf numFmtId="0" fontId="6" fillId="12" borderId="3" xfId="0" applyFont="1" applyFill="1" applyBorder="1" applyAlignment="1" applyProtection="1">
      <alignment horizontal="center" vertical="center" wrapText="1"/>
    </xf>
    <xf numFmtId="0" fontId="15" fillId="12" borderId="1" xfId="0" applyFont="1" applyFill="1" applyBorder="1" applyAlignment="1" applyProtection="1">
      <alignment horizontal="center" vertical="center" wrapText="1"/>
    </xf>
    <xf numFmtId="0" fontId="6" fillId="12" borderId="5" xfId="0" applyFont="1" applyFill="1" applyBorder="1" applyAlignment="1" applyProtection="1">
      <alignment horizontal="center" vertical="center"/>
    </xf>
    <xf numFmtId="0" fontId="6" fillId="12" borderId="3" xfId="0" applyFont="1" applyFill="1" applyBorder="1" applyAlignment="1" applyProtection="1">
      <alignment horizontal="center" vertical="center"/>
    </xf>
  </cellXfs>
  <cellStyles count="5">
    <cellStyle name="Heading" xfId="3" xr:uid="{00000000-0005-0000-0000-000000000000}"/>
    <cellStyle name="Heading1" xfId="4" xr:uid="{00000000-0005-0000-0000-000001000000}"/>
    <cellStyle name="Result" xfId="1" xr:uid="{00000000-0005-0000-0000-000002000000}"/>
    <cellStyle name="Result2" xfId="2" xr:uid="{00000000-0005-0000-0000-000003000000}"/>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DADAD"/>
      <rgbColor rgb="FF808080"/>
      <rgbColor rgb="FF96A9A9"/>
      <rgbColor rgb="FF993366"/>
      <rgbColor rgb="FFF2F2F2"/>
      <rgbColor rgb="FFDEEBF7"/>
      <rgbColor rgb="FF660066"/>
      <rgbColor rgb="FFEE4675"/>
      <rgbColor rgb="FF0066CC"/>
      <rgbColor rgb="FFBDD7EE"/>
      <rgbColor rgb="FF000080"/>
      <rgbColor rgb="FFFF00FF"/>
      <rgbColor rgb="FFFFFF00"/>
      <rgbColor rgb="FF00FFFF"/>
      <rgbColor rgb="FF800080"/>
      <rgbColor rgb="FF800000"/>
      <rgbColor rgb="FF008080"/>
      <rgbColor rgb="FF0000FF"/>
      <rgbColor rgb="FF00CCFF"/>
      <rgbColor rgb="FFDCE6F2"/>
      <rgbColor rgb="FFEBDEF0"/>
      <rgbColor rgb="FFFFE6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85724"/>
      <rgbColor rgb="FF993300"/>
      <rgbColor rgb="FF993366"/>
      <rgbColor rgb="FF335693"/>
      <rgbColor rgb="FF333333"/>
      <rgbColor rgb="00003366"/>
      <rgbColor rgb="00339966"/>
      <rgbColor rgb="00003300"/>
      <rgbColor rgb="00333300"/>
      <rgbColor rgb="00993300"/>
      <rgbColor rgb="00993366"/>
      <rgbColor rgb="00333399"/>
      <rgbColor rgb="00333333"/>
    </indexed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③診断レポート!$C$85</c:f>
              <c:strCache>
                <c:ptCount val="1"/>
                <c:pt idx="0">
                  <c:v>評価結果</c:v>
                </c:pt>
              </c:strCache>
            </c:strRef>
          </c:tx>
          <c:cat>
            <c:strRef>
              <c:f>③診断レポート!$B$86:$B$94</c:f>
              <c:strCache>
                <c:ptCount val="9"/>
                <c:pt idx="0">
                  <c:v>①目的</c:v>
                </c:pt>
                <c:pt idx="1">
                  <c:v>②本気度</c:v>
                </c:pt>
                <c:pt idx="2">
                  <c:v>③見栄え</c:v>
                </c:pt>
                <c:pt idx="3">
                  <c:v>④探し易さ</c:v>
                </c:pt>
                <c:pt idx="4">
                  <c:v>⑤情報の賞味期限・更新・信頼性</c:v>
                </c:pt>
                <c:pt idx="5">
                  <c:v>⑥信頼性（性能）</c:v>
                </c:pt>
                <c:pt idx="6">
                  <c:v>⑦保守・管理性</c:v>
                </c:pt>
                <c:pt idx="7">
                  <c:v>⑧コンプライアンス・差別的・法令順守</c:v>
                </c:pt>
                <c:pt idx="8">
                  <c:v>⑨分析</c:v>
                </c:pt>
              </c:strCache>
            </c:strRef>
          </c:cat>
          <c:val>
            <c:numRef>
              <c:f>③診断レポート!$C$86:$C$94</c:f>
              <c:numCache>
                <c:formatCode>[$-411]0.0\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9A38-400D-B39F-79F182715BF8}"/>
            </c:ext>
          </c:extLst>
        </c:ser>
        <c:dLbls>
          <c:showLegendKey val="0"/>
          <c:showVal val="0"/>
          <c:showCatName val="0"/>
          <c:showSerName val="0"/>
          <c:showPercent val="0"/>
          <c:showBubbleSize val="0"/>
        </c:dLbls>
        <c:axId val="96578944"/>
        <c:axId val="96580736"/>
      </c:radarChart>
      <c:catAx>
        <c:axId val="96578944"/>
        <c:scaling>
          <c:orientation val="minMax"/>
        </c:scaling>
        <c:delete val="0"/>
        <c:axPos val="b"/>
        <c:majorGridlines/>
        <c:numFmt formatCode="General" sourceLinked="0"/>
        <c:majorTickMark val="out"/>
        <c:minorTickMark val="none"/>
        <c:tickLblPos val="nextTo"/>
        <c:crossAx val="96580736"/>
        <c:crosses val="autoZero"/>
        <c:auto val="1"/>
        <c:lblAlgn val="ctr"/>
        <c:lblOffset val="100"/>
        <c:noMultiLvlLbl val="0"/>
      </c:catAx>
      <c:valAx>
        <c:axId val="96580736"/>
        <c:scaling>
          <c:orientation val="minMax"/>
        </c:scaling>
        <c:delete val="0"/>
        <c:axPos val="l"/>
        <c:majorGridlines/>
        <c:numFmt formatCode="[$-411]0.0\ " sourceLinked="1"/>
        <c:majorTickMark val="cross"/>
        <c:minorTickMark val="none"/>
        <c:tickLblPos val="nextTo"/>
        <c:crossAx val="96578944"/>
        <c:crosses val="autoZero"/>
        <c:crossBetween val="between"/>
        <c:majorUnit val="0.2"/>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1171575</xdr:colOff>
      <xdr:row>1</xdr:row>
      <xdr:rowOff>85725</xdr:rowOff>
    </xdr:from>
    <xdr:to>
      <xdr:col>6</xdr:col>
      <xdr:colOff>142874</xdr:colOff>
      <xdr:row>15</xdr:row>
      <xdr:rowOff>257174</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
  <sheetViews>
    <sheetView showGridLines="0" tabSelected="1" workbookViewId="0">
      <selection activeCell="E6" sqref="E6"/>
    </sheetView>
  </sheetViews>
  <sheetFormatPr defaultRowHeight="13.2"/>
  <sheetData>
    <row r="1" spans="1:1" s="154" customFormat="1" ht="15" customHeight="1"/>
    <row r="2" spans="1:1" s="154" customFormat="1" ht="15" customHeight="1">
      <c r="A2" s="155" t="s">
        <v>249</v>
      </c>
    </row>
    <row r="3" spans="1:1" s="154" customFormat="1" ht="15" customHeight="1">
      <c r="A3" s="156" t="s">
        <v>241</v>
      </c>
    </row>
    <row r="4" spans="1:1" s="154" customFormat="1" ht="15" customHeight="1">
      <c r="A4" s="155" t="s">
        <v>237</v>
      </c>
    </row>
    <row r="5" spans="1:1" s="154" customFormat="1" ht="15" customHeight="1">
      <c r="A5" s="155" t="s">
        <v>240</v>
      </c>
    </row>
    <row r="6" spans="1:1" s="154" customFormat="1" ht="15" customHeight="1">
      <c r="A6" s="155" t="s">
        <v>244</v>
      </c>
    </row>
    <row r="7" spans="1:1" s="154" customFormat="1" ht="15" customHeight="1">
      <c r="A7" s="155" t="s">
        <v>243</v>
      </c>
    </row>
    <row r="8" spans="1:1" s="154" customFormat="1" ht="15" customHeight="1">
      <c r="A8" s="156" t="s">
        <v>242</v>
      </c>
    </row>
    <row r="9" spans="1:1" s="154" customFormat="1" ht="15" customHeight="1">
      <c r="A9" s="155" t="s">
        <v>238</v>
      </c>
    </row>
    <row r="10" spans="1:1" s="154" customFormat="1" ht="15" customHeight="1">
      <c r="A10" s="155" t="s">
        <v>239</v>
      </c>
    </row>
    <row r="11" spans="1:1" s="154" customFormat="1" ht="15" customHeight="1">
      <c r="A11" s="155" t="s">
        <v>252</v>
      </c>
    </row>
    <row r="12" spans="1:1" s="154" customFormat="1" ht="15" customHeight="1">
      <c r="A12" s="156" t="s">
        <v>245</v>
      </c>
    </row>
    <row r="13" spans="1:1" s="154" customFormat="1" ht="15" customHeight="1">
      <c r="A13" s="155" t="s">
        <v>253</v>
      </c>
    </row>
    <row r="14" spans="1:1" s="154" customFormat="1" ht="15" customHeight="1">
      <c r="A14" s="155" t="s">
        <v>254</v>
      </c>
    </row>
    <row r="15" spans="1:1" s="154" customFormat="1" ht="15" customHeight="1">
      <c r="A15" s="155" t="s">
        <v>255</v>
      </c>
    </row>
    <row r="16" spans="1:1" s="154" customFormat="1" ht="15" customHeight="1"/>
    <row r="17" spans="1:9" s="154" customFormat="1" ht="15" customHeight="1"/>
    <row r="18" spans="1:9" s="154" customFormat="1" ht="15" customHeight="1">
      <c r="A18" s="155" t="s">
        <v>248</v>
      </c>
    </row>
    <row r="19" spans="1:9" s="154" customFormat="1" ht="15" customHeight="1">
      <c r="A19" s="156" t="s">
        <v>250</v>
      </c>
    </row>
    <row r="20" spans="1:9" s="154" customFormat="1" ht="15" customHeight="1">
      <c r="A20" s="155" t="s">
        <v>246</v>
      </c>
    </row>
    <row r="21" spans="1:9" s="154" customFormat="1" ht="15" customHeight="1">
      <c r="A21" s="155" t="s">
        <v>251</v>
      </c>
    </row>
    <row r="22" spans="1:9" s="154" customFormat="1" ht="15" customHeight="1">
      <c r="A22" s="155" t="s">
        <v>247</v>
      </c>
    </row>
    <row r="23" spans="1:9" s="154" customFormat="1" ht="15" customHeight="1">
      <c r="A23" s="155" t="s">
        <v>257</v>
      </c>
    </row>
    <row r="24" spans="1:9" s="154" customFormat="1" ht="15" customHeight="1">
      <c r="A24" s="155" t="s">
        <v>256</v>
      </c>
    </row>
    <row r="25" spans="1:9" s="154" customFormat="1" ht="15" customHeight="1">
      <c r="I25" s="157" t="s">
        <v>258</v>
      </c>
    </row>
    <row r="26" spans="1:9" ht="15" customHeight="1"/>
    <row r="27" spans="1:9" ht="15" customHeight="1"/>
    <row r="28" spans="1:9" ht="15" customHeight="1"/>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sheetData>
  <phoneticPr fontId="17"/>
  <pageMargins left="0.78740157480314965" right="0.59055118110236227"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62"/>
  <sheetViews>
    <sheetView zoomScaleNormal="100" zoomScalePageLayoutView="60" workbookViewId="0">
      <selection activeCell="C6" sqref="C6"/>
    </sheetView>
  </sheetViews>
  <sheetFormatPr defaultRowHeight="15"/>
  <cols>
    <col min="1" max="1" width="29.33203125" style="1" customWidth="1"/>
    <col min="2" max="2" width="23.5546875" style="1" bestFit="1" customWidth="1"/>
    <col min="3" max="3" width="82.33203125" style="2" customWidth="1"/>
    <col min="4" max="4" width="21.6640625" style="110" customWidth="1"/>
    <col min="5" max="5" width="94.5546875" style="2" customWidth="1"/>
    <col min="6" max="252" width="17.88671875" style="1" customWidth="1"/>
    <col min="253" max="256" width="10" style="7" customWidth="1"/>
    <col min="257" max="1025" width="11.5546875"/>
  </cols>
  <sheetData>
    <row r="1" spans="1:257" ht="33" customHeight="1">
      <c r="A1" s="158" t="s">
        <v>236</v>
      </c>
      <c r="B1" s="159"/>
      <c r="C1" s="159"/>
      <c r="D1" s="159"/>
      <c r="E1" s="86"/>
    </row>
    <row r="2" spans="1:257" ht="26.25" customHeight="1" thickBot="1">
      <c r="A2" s="82" t="s">
        <v>0</v>
      </c>
      <c r="B2" s="82" t="s">
        <v>1</v>
      </c>
      <c r="C2" s="83" t="s">
        <v>2</v>
      </c>
      <c r="D2" s="84" t="s">
        <v>156</v>
      </c>
      <c r="E2" s="83" t="s">
        <v>195</v>
      </c>
    </row>
    <row r="3" spans="1:257" ht="18" customHeight="1" thickTop="1">
      <c r="A3" s="44" t="s">
        <v>121</v>
      </c>
      <c r="B3" s="44" t="s">
        <v>149</v>
      </c>
      <c r="C3" s="45" t="s">
        <v>72</v>
      </c>
      <c r="D3" s="99"/>
      <c r="E3" s="45" t="s">
        <v>179</v>
      </c>
      <c r="IT3" s="3"/>
      <c r="IU3" s="3"/>
      <c r="IV3" s="3"/>
      <c r="IW3" s="3"/>
    </row>
    <row r="4" spans="1:257" ht="26.4">
      <c r="A4" s="6" t="s">
        <v>120</v>
      </c>
      <c r="B4" s="46" t="s">
        <v>30</v>
      </c>
      <c r="C4" s="47" t="s">
        <v>189</v>
      </c>
      <c r="D4" s="100"/>
      <c r="E4" s="47" t="s">
        <v>204</v>
      </c>
      <c r="IT4" s="3"/>
      <c r="IU4" s="3"/>
      <c r="IV4" s="3"/>
      <c r="IW4" s="3"/>
    </row>
    <row r="5" spans="1:257" ht="26.4">
      <c r="A5" s="6" t="s">
        <v>120</v>
      </c>
      <c r="B5" s="46"/>
      <c r="C5" s="47" t="s">
        <v>73</v>
      </c>
      <c r="D5" s="100"/>
      <c r="E5" s="47" t="s">
        <v>205</v>
      </c>
      <c r="IT5" s="3"/>
      <c r="IU5" s="3"/>
      <c r="IV5" s="3"/>
      <c r="IW5" s="3"/>
    </row>
    <row r="6" spans="1:257" ht="18" customHeight="1">
      <c r="A6" s="5" t="s">
        <v>120</v>
      </c>
      <c r="B6" s="5"/>
      <c r="C6" s="49" t="s">
        <v>143</v>
      </c>
      <c r="D6" s="101"/>
      <c r="E6" s="49" t="s">
        <v>208</v>
      </c>
      <c r="IT6" s="3"/>
      <c r="IU6" s="3"/>
      <c r="IV6" s="3"/>
      <c r="IW6" s="3"/>
    </row>
    <row r="7" spans="1:257" ht="14.4">
      <c r="A7" s="5" t="s">
        <v>120</v>
      </c>
      <c r="B7" s="5"/>
      <c r="C7" s="49"/>
      <c r="D7" s="101"/>
      <c r="E7" s="50"/>
      <c r="IT7" s="3"/>
      <c r="IU7" s="3"/>
      <c r="IV7" s="3"/>
      <c r="IW7" s="3"/>
    </row>
    <row r="8" spans="1:257" ht="14.4">
      <c r="A8" s="5" t="s">
        <v>120</v>
      </c>
      <c r="B8" s="5"/>
      <c r="C8" s="49"/>
      <c r="D8" s="101"/>
      <c r="E8" s="50"/>
      <c r="IT8" s="3"/>
      <c r="IU8" s="3"/>
      <c r="IV8" s="3"/>
      <c r="IW8" s="3"/>
    </row>
    <row r="9" spans="1:257" ht="14.4">
      <c r="A9" s="5" t="s">
        <v>120</v>
      </c>
      <c r="B9" s="5"/>
      <c r="C9" s="49"/>
      <c r="D9" s="101"/>
      <c r="E9" s="50"/>
      <c r="IT9" s="3"/>
      <c r="IU9" s="3"/>
      <c r="IV9" s="3"/>
      <c r="IW9" s="3"/>
    </row>
    <row r="10" spans="1:257" ht="26.4">
      <c r="A10" s="6" t="s">
        <v>150</v>
      </c>
      <c r="B10" s="47" t="s">
        <v>132</v>
      </c>
      <c r="C10" s="47" t="s">
        <v>66</v>
      </c>
      <c r="D10" s="100"/>
      <c r="E10" s="47" t="s">
        <v>128</v>
      </c>
      <c r="IT10" s="1"/>
      <c r="IU10" s="1"/>
      <c r="IV10" s="1"/>
      <c r="IW10" s="1"/>
    </row>
    <row r="11" spans="1:257" ht="18" customHeight="1">
      <c r="A11" s="6" t="s">
        <v>122</v>
      </c>
      <c r="B11" s="47" t="s">
        <v>151</v>
      </c>
      <c r="C11" s="47" t="s">
        <v>67</v>
      </c>
      <c r="D11" s="100"/>
      <c r="E11" s="47" t="s">
        <v>125</v>
      </c>
      <c r="IT11" s="1"/>
      <c r="IU11" s="1"/>
      <c r="IV11" s="1"/>
      <c r="IW11" s="1"/>
    </row>
    <row r="12" spans="1:257" ht="18" customHeight="1">
      <c r="A12" s="6" t="s">
        <v>122</v>
      </c>
      <c r="B12" s="79" t="s">
        <v>18</v>
      </c>
      <c r="C12" s="47" t="s">
        <v>124</v>
      </c>
      <c r="D12" s="100"/>
      <c r="E12" s="47" t="s">
        <v>126</v>
      </c>
      <c r="IT12" s="3"/>
      <c r="IU12" s="3"/>
      <c r="IV12" s="3"/>
      <c r="IW12" s="3"/>
    </row>
    <row r="13" spans="1:257" ht="26.4">
      <c r="A13" s="5" t="s">
        <v>122</v>
      </c>
      <c r="B13" s="49" t="s">
        <v>28</v>
      </c>
      <c r="C13" s="49" t="s">
        <v>68</v>
      </c>
      <c r="D13" s="101"/>
      <c r="E13" s="49" t="s">
        <v>206</v>
      </c>
      <c r="IT13" s="1"/>
      <c r="IU13" s="1"/>
      <c r="IV13" s="1"/>
      <c r="IW13" s="1"/>
    </row>
    <row r="14" spans="1:257" ht="18" customHeight="1">
      <c r="A14" s="5" t="s">
        <v>122</v>
      </c>
      <c r="B14" s="49" t="s">
        <v>26</v>
      </c>
      <c r="C14" s="49" t="s">
        <v>69</v>
      </c>
      <c r="D14" s="101"/>
      <c r="E14" s="49" t="s">
        <v>27</v>
      </c>
      <c r="IT14" s="1"/>
      <c r="IU14" s="1"/>
      <c r="IV14" s="1"/>
      <c r="IW14" s="1"/>
    </row>
    <row r="15" spans="1:257" ht="18" customHeight="1">
      <c r="A15" s="5" t="s">
        <v>122</v>
      </c>
      <c r="B15" s="49" t="s">
        <v>26</v>
      </c>
      <c r="C15" s="49" t="s">
        <v>70</v>
      </c>
      <c r="D15" s="102"/>
      <c r="E15" s="49" t="s">
        <v>207</v>
      </c>
      <c r="IT15" s="1"/>
      <c r="IU15" s="1"/>
      <c r="IV15" s="1"/>
      <c r="IW15" s="1"/>
    </row>
    <row r="16" spans="1:257" ht="18" customHeight="1">
      <c r="A16" s="5" t="s">
        <v>122</v>
      </c>
      <c r="B16" s="60" t="s">
        <v>29</v>
      </c>
      <c r="C16" s="49" t="s">
        <v>71</v>
      </c>
      <c r="D16" s="101"/>
      <c r="E16" s="49" t="s">
        <v>127</v>
      </c>
      <c r="IT16" s="3"/>
      <c r="IU16" s="3"/>
      <c r="IV16" s="3"/>
      <c r="IW16" s="3"/>
    </row>
    <row r="17" spans="1:256" ht="26.4">
      <c r="A17" s="22" t="s">
        <v>157</v>
      </c>
      <c r="B17" s="79" t="s">
        <v>8</v>
      </c>
      <c r="C17" s="47" t="s">
        <v>36</v>
      </c>
      <c r="D17" s="103"/>
      <c r="E17" s="89" t="s">
        <v>209</v>
      </c>
    </row>
    <row r="18" spans="1:256" ht="56.1" customHeight="1">
      <c r="A18" s="22" t="s">
        <v>129</v>
      </c>
      <c r="B18" s="80" t="s">
        <v>9</v>
      </c>
      <c r="C18" s="47" t="s">
        <v>113</v>
      </c>
      <c r="D18" s="104"/>
      <c r="E18" s="87" t="s">
        <v>210</v>
      </c>
    </row>
    <row r="19" spans="1:256" ht="39.6">
      <c r="A19" s="74" t="s">
        <v>129</v>
      </c>
      <c r="B19" s="66" t="s">
        <v>178</v>
      </c>
      <c r="C19" s="75" t="s">
        <v>114</v>
      </c>
      <c r="D19" s="103"/>
      <c r="E19" s="88" t="s">
        <v>211</v>
      </c>
      <c r="F19" s="76"/>
    </row>
    <row r="20" spans="1:256" ht="18" customHeight="1">
      <c r="A20" s="20" t="s">
        <v>129</v>
      </c>
      <c r="B20" s="51"/>
      <c r="C20" s="49" t="s">
        <v>39</v>
      </c>
      <c r="D20" s="105"/>
      <c r="E20" s="72" t="s">
        <v>212</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row>
    <row r="21" spans="1:256" ht="26.4">
      <c r="A21" s="21" t="s">
        <v>129</v>
      </c>
      <c r="B21" s="5"/>
      <c r="C21" s="49" t="s">
        <v>40</v>
      </c>
      <c r="D21" s="106"/>
      <c r="E21" s="72" t="s">
        <v>213</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row>
    <row r="22" spans="1:256" ht="26.4">
      <c r="A22" s="21" t="s">
        <v>129</v>
      </c>
      <c r="B22" s="50"/>
      <c r="C22" s="49" t="s">
        <v>41</v>
      </c>
      <c r="D22" s="101"/>
      <c r="E22" s="49" t="s">
        <v>214</v>
      </c>
    </row>
    <row r="23" spans="1:256" ht="18" customHeight="1">
      <c r="A23" s="21" t="s">
        <v>129</v>
      </c>
      <c r="B23" s="5"/>
      <c r="C23" s="49" t="s">
        <v>42</v>
      </c>
      <c r="D23" s="101"/>
      <c r="E23" s="49" t="s">
        <v>215</v>
      </c>
      <c r="IS23" s="1"/>
      <c r="IT23" s="1"/>
      <c r="IU23" s="1"/>
      <c r="IV23" s="1"/>
    </row>
    <row r="24" spans="1:256" ht="52.8">
      <c r="A24" s="53" t="s">
        <v>131</v>
      </c>
      <c r="B24" s="54" t="s">
        <v>152</v>
      </c>
      <c r="C24" s="55" t="s">
        <v>144</v>
      </c>
      <c r="D24" s="103"/>
      <c r="E24" s="90" t="s">
        <v>216</v>
      </c>
    </row>
    <row r="25" spans="1:256" ht="26.4">
      <c r="A25" s="56" t="s">
        <v>130</v>
      </c>
      <c r="B25" s="57" t="s">
        <v>7</v>
      </c>
      <c r="C25" s="47" t="s">
        <v>31</v>
      </c>
      <c r="D25" s="103"/>
      <c r="E25" s="91" t="s">
        <v>217</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row>
    <row r="26" spans="1:256" ht="39.6">
      <c r="A26" s="56" t="s">
        <v>130</v>
      </c>
      <c r="B26" s="57" t="s">
        <v>4</v>
      </c>
      <c r="C26" s="47" t="s">
        <v>145</v>
      </c>
      <c r="D26" s="103"/>
      <c r="E26" s="91" t="s">
        <v>218</v>
      </c>
    </row>
    <row r="27" spans="1:256" ht="18" customHeight="1">
      <c r="A27" s="52" t="s">
        <v>130</v>
      </c>
      <c r="B27" s="70"/>
      <c r="C27" s="52" t="s">
        <v>32</v>
      </c>
      <c r="D27" s="70"/>
      <c r="E27" s="72" t="s">
        <v>3</v>
      </c>
    </row>
    <row r="28" spans="1:256" ht="18" customHeight="1">
      <c r="A28" s="58" t="s">
        <v>130</v>
      </c>
      <c r="B28" s="58" t="s">
        <v>4</v>
      </c>
      <c r="C28" s="58" t="s">
        <v>33</v>
      </c>
      <c r="D28" s="107"/>
      <c r="E28" s="71" t="s">
        <v>5</v>
      </c>
    </row>
    <row r="29" spans="1:256" ht="18" customHeight="1">
      <c r="A29" s="49" t="s">
        <v>130</v>
      </c>
      <c r="B29" s="49" t="s">
        <v>6</v>
      </c>
      <c r="C29" s="59" t="s">
        <v>34</v>
      </c>
      <c r="D29" s="108"/>
      <c r="E29" s="49"/>
    </row>
    <row r="30" spans="1:256" ht="18" customHeight="1">
      <c r="A30" s="49" t="s">
        <v>130</v>
      </c>
      <c r="B30" s="49" t="s">
        <v>6</v>
      </c>
      <c r="C30" s="59" t="s">
        <v>35</v>
      </c>
      <c r="D30" s="108"/>
      <c r="E30" s="49"/>
    </row>
    <row r="31" spans="1:256" ht="26.4">
      <c r="A31" s="61" t="s">
        <v>134</v>
      </c>
      <c r="B31" s="62" t="s">
        <v>19</v>
      </c>
      <c r="C31" s="55" t="s">
        <v>54</v>
      </c>
      <c r="D31" s="109"/>
      <c r="E31" s="92" t="s">
        <v>219</v>
      </c>
    </row>
    <row r="32" spans="1:256" ht="18" customHeight="1">
      <c r="A32" s="63" t="s">
        <v>133</v>
      </c>
      <c r="B32" s="64" t="s">
        <v>20</v>
      </c>
      <c r="C32" s="65" t="s">
        <v>55</v>
      </c>
      <c r="D32" s="103"/>
      <c r="E32" s="65" t="s">
        <v>220</v>
      </c>
      <c r="IS32" s="1"/>
      <c r="IT32" s="1"/>
      <c r="IU32" s="1"/>
      <c r="IV32" s="1"/>
    </row>
    <row r="33" spans="1:257" ht="18" customHeight="1">
      <c r="A33" s="67" t="s">
        <v>133</v>
      </c>
      <c r="B33" s="48"/>
      <c r="C33" s="66" t="s">
        <v>193</v>
      </c>
      <c r="D33" s="100"/>
      <c r="E33" s="93" t="s">
        <v>221</v>
      </c>
      <c r="IT33" s="3"/>
      <c r="IU33" s="3"/>
      <c r="IV33" s="3"/>
      <c r="IW33" s="3"/>
    </row>
    <row r="34" spans="1:257" ht="18" customHeight="1">
      <c r="A34" s="51" t="s">
        <v>133</v>
      </c>
      <c r="B34" s="51"/>
      <c r="C34" s="49" t="s">
        <v>58</v>
      </c>
      <c r="D34" s="70"/>
      <c r="E34" s="72"/>
      <c r="IT34" s="1"/>
      <c r="IU34" s="1"/>
      <c r="IV34" s="1"/>
      <c r="IW34" s="1"/>
    </row>
    <row r="35" spans="1:257" ht="26.4">
      <c r="A35" s="50" t="s">
        <v>133</v>
      </c>
      <c r="B35" s="5"/>
      <c r="C35" s="49" t="s">
        <v>59</v>
      </c>
      <c r="D35" s="101"/>
      <c r="E35" s="49" t="s">
        <v>222</v>
      </c>
      <c r="IT35" s="3"/>
      <c r="IU35" s="3"/>
      <c r="IV35" s="3"/>
      <c r="IW35" s="3"/>
    </row>
    <row r="36" spans="1:257" ht="39.6">
      <c r="A36" s="6" t="s">
        <v>153</v>
      </c>
      <c r="B36" s="6" t="s">
        <v>13</v>
      </c>
      <c r="C36" s="32" t="s">
        <v>191</v>
      </c>
      <c r="D36" s="100"/>
      <c r="E36" s="47" t="s">
        <v>223</v>
      </c>
      <c r="IT36" s="1"/>
      <c r="IU36" s="1"/>
      <c r="IV36" s="1"/>
      <c r="IW36" s="1"/>
    </row>
    <row r="37" spans="1:257" ht="39.6">
      <c r="A37" s="6" t="s">
        <v>137</v>
      </c>
      <c r="B37" s="79" t="s">
        <v>10</v>
      </c>
      <c r="C37" s="47" t="s">
        <v>43</v>
      </c>
      <c r="D37" s="100"/>
      <c r="E37" s="47" t="s">
        <v>224</v>
      </c>
      <c r="IT37" s="1"/>
      <c r="IU37" s="1"/>
      <c r="IV37" s="1"/>
      <c r="IW37" s="1"/>
    </row>
    <row r="38" spans="1:257" ht="26.4">
      <c r="A38" s="6" t="s">
        <v>154</v>
      </c>
      <c r="B38" s="6" t="s">
        <v>12</v>
      </c>
      <c r="C38" s="47" t="s">
        <v>56</v>
      </c>
      <c r="D38" s="103"/>
      <c r="E38" s="47" t="s">
        <v>57</v>
      </c>
      <c r="IT38" s="1"/>
      <c r="IU38" s="1"/>
      <c r="IV38" s="1"/>
      <c r="IW38" s="1"/>
    </row>
    <row r="39" spans="1:257" ht="18" customHeight="1">
      <c r="A39" s="5" t="s">
        <v>137</v>
      </c>
      <c r="B39" s="5" t="s">
        <v>11</v>
      </c>
      <c r="C39" s="94" t="s">
        <v>146</v>
      </c>
      <c r="D39" s="101"/>
      <c r="E39" s="49" t="s">
        <v>225</v>
      </c>
      <c r="IT39" s="1"/>
      <c r="IU39" s="1"/>
      <c r="IV39" s="1"/>
      <c r="IW39" s="1"/>
    </row>
    <row r="40" spans="1:257" ht="26.4">
      <c r="A40" s="51" t="s">
        <v>137</v>
      </c>
      <c r="B40" s="51"/>
      <c r="C40" s="95" t="s">
        <v>89</v>
      </c>
      <c r="D40" s="70"/>
      <c r="E40" s="72" t="s">
        <v>226</v>
      </c>
      <c r="IT40" s="1"/>
      <c r="IU40" s="1"/>
      <c r="IV40" s="1"/>
      <c r="IW40" s="1"/>
    </row>
    <row r="41" spans="1:257" ht="18" customHeight="1">
      <c r="A41" s="51" t="s">
        <v>137</v>
      </c>
      <c r="B41" s="51"/>
      <c r="C41" s="95" t="s">
        <v>90</v>
      </c>
      <c r="D41" s="70"/>
      <c r="E41" s="72"/>
      <c r="IT41" s="1"/>
      <c r="IU41" s="1"/>
      <c r="IV41" s="1"/>
      <c r="IW41" s="1"/>
    </row>
    <row r="42" spans="1:257" ht="18" customHeight="1">
      <c r="A42" s="5" t="s">
        <v>137</v>
      </c>
      <c r="B42" s="5"/>
      <c r="C42" s="21" t="s">
        <v>201</v>
      </c>
      <c r="D42" s="101"/>
      <c r="E42" s="49" t="s">
        <v>227</v>
      </c>
      <c r="IT42" s="3"/>
      <c r="IU42" s="3"/>
      <c r="IV42" s="3"/>
      <c r="IW42" s="3"/>
    </row>
    <row r="43" spans="1:257" ht="18" customHeight="1">
      <c r="A43" s="6" t="s">
        <v>139</v>
      </c>
      <c r="B43" s="79" t="s">
        <v>135</v>
      </c>
      <c r="C43" s="47" t="s">
        <v>44</v>
      </c>
      <c r="D43" s="100"/>
      <c r="E43" s="47" t="s">
        <v>228</v>
      </c>
      <c r="IT43" s="1"/>
      <c r="IU43" s="1"/>
      <c r="IV43" s="1"/>
      <c r="IW43" s="1"/>
    </row>
    <row r="44" spans="1:257" ht="26.4">
      <c r="A44" s="6" t="s">
        <v>138</v>
      </c>
      <c r="B44" s="79" t="s">
        <v>136</v>
      </c>
      <c r="C44" s="47" t="s">
        <v>45</v>
      </c>
      <c r="D44" s="100"/>
      <c r="E44" s="47" t="s">
        <v>229</v>
      </c>
      <c r="IT44" s="1"/>
      <c r="IU44" s="1"/>
      <c r="IV44" s="1"/>
      <c r="IW44" s="1"/>
    </row>
    <row r="45" spans="1:257" s="25" customFormat="1" ht="18" customHeight="1">
      <c r="A45" s="48" t="s">
        <v>138</v>
      </c>
      <c r="B45" s="48" t="s">
        <v>15</v>
      </c>
      <c r="C45" s="66" t="s">
        <v>46</v>
      </c>
      <c r="D45" s="100"/>
      <c r="E45" s="66"/>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4"/>
      <c r="IT45" s="23"/>
      <c r="IU45" s="23"/>
      <c r="IV45" s="23"/>
      <c r="IW45" s="23"/>
    </row>
    <row r="46" spans="1:257" ht="18" customHeight="1">
      <c r="A46" s="5" t="s">
        <v>138</v>
      </c>
      <c r="B46" s="5" t="s">
        <v>14</v>
      </c>
      <c r="C46" s="49" t="s">
        <v>158</v>
      </c>
      <c r="D46" s="101"/>
      <c r="E46" s="49" t="s">
        <v>230</v>
      </c>
      <c r="IT46" s="1"/>
      <c r="IU46" s="1"/>
      <c r="IV46" s="1"/>
      <c r="IW46" s="1"/>
    </row>
    <row r="47" spans="1:257" ht="26.4">
      <c r="A47" s="5" t="s">
        <v>138</v>
      </c>
      <c r="B47" s="5" t="s">
        <v>14</v>
      </c>
      <c r="C47" s="49" t="s">
        <v>202</v>
      </c>
      <c r="D47" s="101"/>
      <c r="E47" s="71" t="s">
        <v>231</v>
      </c>
      <c r="IT47" s="1"/>
      <c r="IU47" s="1"/>
      <c r="IV47" s="1"/>
      <c r="IW47" s="1"/>
    </row>
    <row r="48" spans="1:257" ht="18" customHeight="1">
      <c r="A48" s="5" t="s">
        <v>138</v>
      </c>
      <c r="B48" s="5" t="s">
        <v>14</v>
      </c>
      <c r="C48" s="77" t="s">
        <v>47</v>
      </c>
      <c r="D48" s="101"/>
      <c r="E48" s="81" t="s">
        <v>232</v>
      </c>
      <c r="IT48" s="1"/>
      <c r="IU48" s="1"/>
      <c r="IV48" s="1"/>
      <c r="IW48" s="1"/>
    </row>
    <row r="49" spans="1:257" ht="18" customHeight="1">
      <c r="A49" s="5" t="s">
        <v>138</v>
      </c>
      <c r="B49" s="5" t="s">
        <v>14</v>
      </c>
      <c r="C49" s="78" t="s">
        <v>48</v>
      </c>
      <c r="D49" s="101"/>
      <c r="E49" s="81" t="s">
        <v>180</v>
      </c>
      <c r="IT49" s="1"/>
      <c r="IU49" s="1"/>
      <c r="IV49" s="1"/>
      <c r="IW49" s="1"/>
    </row>
    <row r="50" spans="1:257" ht="39.6">
      <c r="A50" s="46" t="s">
        <v>141</v>
      </c>
      <c r="B50" s="6" t="s">
        <v>16</v>
      </c>
      <c r="C50" s="47" t="s">
        <v>49</v>
      </c>
      <c r="D50" s="100"/>
      <c r="E50" s="96"/>
      <c r="IT50" s="3"/>
      <c r="IU50" s="3"/>
      <c r="IV50" s="3"/>
      <c r="IW50" s="3"/>
    </row>
    <row r="51" spans="1:257" ht="28.95" customHeight="1">
      <c r="A51" s="46" t="s">
        <v>140</v>
      </c>
      <c r="B51" s="6"/>
      <c r="C51" s="47" t="s">
        <v>50</v>
      </c>
      <c r="D51" s="100"/>
      <c r="E51" s="22" t="s">
        <v>17</v>
      </c>
      <c r="IT51" s="3"/>
      <c r="IU51" s="3"/>
      <c r="IV51" s="3"/>
      <c r="IW51" s="3"/>
    </row>
    <row r="52" spans="1:257" ht="26.4">
      <c r="A52" s="46" t="s">
        <v>140</v>
      </c>
      <c r="B52" s="6" t="s">
        <v>12</v>
      </c>
      <c r="C52" s="47" t="s">
        <v>147</v>
      </c>
      <c r="D52" s="100"/>
      <c r="E52" s="22" t="s">
        <v>181</v>
      </c>
      <c r="IT52" s="3"/>
      <c r="IU52" s="3"/>
      <c r="IV52" s="3"/>
      <c r="IW52" s="3"/>
    </row>
    <row r="53" spans="1:257" ht="26.4">
      <c r="A53" s="50" t="s">
        <v>140</v>
      </c>
      <c r="B53" s="5"/>
      <c r="C53" s="49" t="s">
        <v>51</v>
      </c>
      <c r="D53" s="101"/>
      <c r="E53" s="71"/>
      <c r="IT53" s="3"/>
      <c r="IU53" s="3"/>
      <c r="IV53" s="3"/>
      <c r="IW53" s="3"/>
    </row>
    <row r="54" spans="1:257" ht="26.4">
      <c r="A54" s="50" t="s">
        <v>140</v>
      </c>
      <c r="B54" s="5"/>
      <c r="C54" s="78" t="s">
        <v>52</v>
      </c>
      <c r="D54" s="101"/>
      <c r="E54" s="97" t="s">
        <v>182</v>
      </c>
      <c r="IT54" s="3"/>
      <c r="IU54" s="3"/>
      <c r="IV54" s="3"/>
      <c r="IW54" s="3"/>
    </row>
    <row r="55" spans="1:257" ht="26.4">
      <c r="A55" s="50" t="s">
        <v>140</v>
      </c>
      <c r="B55" s="5"/>
      <c r="C55" s="78" t="s">
        <v>53</v>
      </c>
      <c r="D55" s="101"/>
      <c r="E55" s="97" t="s">
        <v>183</v>
      </c>
      <c r="IT55" s="3"/>
      <c r="IU55" s="3"/>
      <c r="IV55" s="3"/>
      <c r="IW55" s="3"/>
    </row>
    <row r="56" spans="1:257" ht="26.4">
      <c r="A56" s="50" t="s">
        <v>140</v>
      </c>
      <c r="B56" s="5" t="s">
        <v>12</v>
      </c>
      <c r="C56" s="78" t="s">
        <v>155</v>
      </c>
      <c r="D56" s="101"/>
      <c r="E56" s="97" t="s">
        <v>184</v>
      </c>
      <c r="IT56" s="3"/>
      <c r="IU56" s="3"/>
      <c r="IV56" s="3"/>
      <c r="IW56" s="3"/>
    </row>
    <row r="57" spans="1:257" ht="59.25" customHeight="1">
      <c r="A57" s="53" t="s">
        <v>22</v>
      </c>
      <c r="B57" s="68" t="s">
        <v>23</v>
      </c>
      <c r="C57" s="47" t="s">
        <v>60</v>
      </c>
      <c r="D57" s="103"/>
      <c r="E57" s="96" t="s">
        <v>194</v>
      </c>
      <c r="IS57" s="1"/>
      <c r="IT57" s="1"/>
      <c r="IU57" s="1"/>
      <c r="IV57" s="1"/>
    </row>
    <row r="58" spans="1:257" ht="45.75" customHeight="1">
      <c r="A58" s="56" t="s">
        <v>22</v>
      </c>
      <c r="B58" s="69" t="s">
        <v>24</v>
      </c>
      <c r="C58" s="47" t="s">
        <v>61</v>
      </c>
      <c r="D58" s="103"/>
      <c r="E58" s="98" t="s">
        <v>25</v>
      </c>
      <c r="IT58" s="1"/>
      <c r="IU58" s="1"/>
      <c r="IV58" s="1"/>
      <c r="IW58" s="1"/>
    </row>
    <row r="59" spans="1:257" ht="41.1" customHeight="1">
      <c r="A59" s="56" t="s">
        <v>22</v>
      </c>
      <c r="B59" s="69" t="s">
        <v>24</v>
      </c>
      <c r="C59" s="73" t="s">
        <v>62</v>
      </c>
      <c r="D59" s="103"/>
      <c r="E59" s="93" t="s">
        <v>185</v>
      </c>
      <c r="IT59" s="1"/>
      <c r="IU59" s="1"/>
      <c r="IV59" s="1"/>
      <c r="IW59" s="1"/>
    </row>
    <row r="60" spans="1:257" ht="18" customHeight="1">
      <c r="A60" s="52" t="s">
        <v>22</v>
      </c>
      <c r="B60" s="51" t="s">
        <v>23</v>
      </c>
      <c r="C60" s="78" t="s">
        <v>63</v>
      </c>
      <c r="D60" s="102"/>
      <c r="E60" s="81" t="s">
        <v>234</v>
      </c>
      <c r="IT60" s="1"/>
      <c r="IU60" s="1"/>
      <c r="IV60" s="1"/>
      <c r="IW60" s="1"/>
    </row>
    <row r="61" spans="1:257" ht="18" customHeight="1">
      <c r="A61" s="50" t="s">
        <v>22</v>
      </c>
      <c r="B61" s="5" t="s">
        <v>21</v>
      </c>
      <c r="C61" s="78" t="s">
        <v>64</v>
      </c>
      <c r="D61" s="101"/>
      <c r="E61" s="81" t="s">
        <v>233</v>
      </c>
      <c r="IT61" s="1"/>
      <c r="IU61" s="1"/>
      <c r="IV61" s="1"/>
      <c r="IW61" s="1"/>
    </row>
    <row r="62" spans="1:257" ht="18" customHeight="1">
      <c r="A62" s="50" t="s">
        <v>22</v>
      </c>
      <c r="B62" s="5" t="s">
        <v>23</v>
      </c>
      <c r="C62" s="78" t="s">
        <v>65</v>
      </c>
      <c r="D62" s="101"/>
      <c r="E62" s="81" t="s">
        <v>235</v>
      </c>
      <c r="IT62" s="1"/>
      <c r="IU62" s="1"/>
      <c r="IV62" s="1"/>
      <c r="IW62" s="1"/>
    </row>
  </sheetData>
  <mergeCells count="1">
    <mergeCell ref="A1:D1"/>
  </mergeCells>
  <phoneticPr fontId="17"/>
  <pageMargins left="0.59055118110236227" right="0.59055118110236227" top="0.82677165354330717" bottom="0.82677165354330717" header="0.78740157480314965" footer="0.39370078740157483"/>
  <pageSetup scale="80" orientation="landscape" horizontalDpi="300" verticalDpi="300" r:id="rId1"/>
  <headerFooter>
    <oddFooter>&amp;CPage &amp;P&amp;R&amp;"ＭＳ Ｐゴシック,標準"&amp;9© 2020　ＩＴＣ札幌有限責任事業組合</oddFooter>
  </headerFooter>
  <rowBreaks count="2" manualBreakCount="2">
    <brk id="23" max="16383" man="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86"/>
  <sheetViews>
    <sheetView zoomScaleNormal="100" zoomScalePageLayoutView="60" workbookViewId="0">
      <selection activeCell="K21" sqref="K21"/>
    </sheetView>
  </sheetViews>
  <sheetFormatPr defaultRowHeight="13.2"/>
  <cols>
    <col min="1" max="1" width="2.88671875" customWidth="1"/>
    <col min="2" max="2" width="4.88671875" style="8" customWidth="1"/>
    <col min="3" max="3" width="13.109375" style="8" customWidth="1"/>
    <col min="4" max="4" width="4.88671875" style="9" customWidth="1"/>
    <col min="5" max="5" width="70.5546875" style="10" customWidth="1"/>
    <col min="6" max="6" width="12.109375" style="8" customWidth="1"/>
    <col min="7" max="7" width="5.109375" customWidth="1"/>
    <col min="8" max="8" width="14.109375" style="8" customWidth="1"/>
    <col min="9" max="9" width="5.109375" customWidth="1"/>
    <col min="10" max="10" width="14.33203125" style="8" customWidth="1"/>
    <col min="11" max="256" width="10" customWidth="1"/>
    <col min="257" max="1024" width="11.5546875"/>
  </cols>
  <sheetData>
    <row r="1" spans="1:255" ht="20.100000000000001" customHeight="1">
      <c r="A1" s="11"/>
      <c r="B1" s="85" t="s">
        <v>74</v>
      </c>
      <c r="C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row>
    <row r="2" spans="1:255" ht="15" customHeight="1">
      <c r="A2" s="9"/>
      <c r="B2" s="13" t="s">
        <v>75</v>
      </c>
      <c r="C2" s="26" t="s">
        <v>0</v>
      </c>
      <c r="D2" s="26"/>
      <c r="E2" s="27" t="s">
        <v>76</v>
      </c>
      <c r="F2" s="26" t="s">
        <v>77</v>
      </c>
      <c r="G2" s="14" t="s">
        <v>119</v>
      </c>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row>
    <row r="3" spans="1:255" ht="15" customHeight="1">
      <c r="B3" s="160">
        <v>1</v>
      </c>
      <c r="C3" s="162" t="s">
        <v>95</v>
      </c>
      <c r="D3" s="28" t="s">
        <v>79</v>
      </c>
      <c r="E3" s="29" t="s">
        <v>72</v>
      </c>
      <c r="F3" s="30">
        <f>IF(①チェックシート!D3="○",1,0)</f>
        <v>0</v>
      </c>
    </row>
    <row r="4" spans="1:255" ht="15" customHeight="1">
      <c r="B4" s="160"/>
      <c r="C4" s="162"/>
      <c r="D4" s="31" t="s">
        <v>80</v>
      </c>
      <c r="E4" s="32" t="s">
        <v>189</v>
      </c>
      <c r="F4" s="33">
        <f>IF(①チェックシート!D4="○",1,0)</f>
        <v>0</v>
      </c>
    </row>
    <row r="5" spans="1:255" ht="15" customHeight="1">
      <c r="B5" s="160"/>
      <c r="C5" s="162"/>
      <c r="D5" s="31" t="s">
        <v>81</v>
      </c>
      <c r="E5" s="29" t="s">
        <v>73</v>
      </c>
      <c r="F5" s="33">
        <f>IF(①チェックシート!D5="○",1,0)</f>
        <v>0</v>
      </c>
    </row>
    <row r="6" spans="1:255" ht="15" customHeight="1">
      <c r="B6" s="160"/>
      <c r="C6" s="162"/>
      <c r="D6" s="34" t="s">
        <v>82</v>
      </c>
      <c r="E6" s="35" t="s">
        <v>143</v>
      </c>
      <c r="F6" s="36">
        <f>IF(①チェックシート!D6="○",1,0)</f>
        <v>0</v>
      </c>
    </row>
    <row r="7" spans="1:255" ht="15" customHeight="1">
      <c r="B7" s="160"/>
      <c r="C7" s="162"/>
      <c r="D7" s="34" t="s">
        <v>83</v>
      </c>
      <c r="E7" s="35"/>
      <c r="F7" s="36"/>
    </row>
    <row r="8" spans="1:255">
      <c r="B8" s="160"/>
      <c r="C8" s="162"/>
      <c r="D8" s="34" t="s">
        <v>84</v>
      </c>
      <c r="E8" s="35"/>
      <c r="F8" s="36"/>
      <c r="H8" s="15" t="s">
        <v>85</v>
      </c>
      <c r="J8" s="12" t="s">
        <v>86</v>
      </c>
    </row>
    <row r="9" spans="1:255" ht="15" customHeight="1">
      <c r="B9" s="161"/>
      <c r="C9" s="163"/>
      <c r="D9" s="37" t="s">
        <v>87</v>
      </c>
      <c r="E9" s="38"/>
      <c r="F9" s="39"/>
      <c r="H9" s="16">
        <f>SUM(F3:F9)/4</f>
        <v>0</v>
      </c>
      <c r="J9" s="16">
        <f>SUM(F3:F5)/3</f>
        <v>0</v>
      </c>
    </row>
    <row r="10" spans="1:255" ht="15" customHeight="1">
      <c r="B10" s="164">
        <v>2</v>
      </c>
      <c r="C10" s="165" t="s">
        <v>94</v>
      </c>
      <c r="D10" s="28" t="s">
        <v>79</v>
      </c>
      <c r="E10" s="32" t="s">
        <v>66</v>
      </c>
      <c r="F10" s="30">
        <f>IF(①チェックシート!D10="○",1,0)</f>
        <v>0</v>
      </c>
    </row>
    <row r="11" spans="1:255" ht="15" customHeight="1">
      <c r="B11" s="160"/>
      <c r="C11" s="162"/>
      <c r="D11" s="31" t="s">
        <v>80</v>
      </c>
      <c r="E11" s="29" t="s">
        <v>67</v>
      </c>
      <c r="F11" s="33">
        <f>IF(①チェックシート!D11="○",1,0)</f>
        <v>0</v>
      </c>
    </row>
    <row r="12" spans="1:255">
      <c r="B12" s="160"/>
      <c r="C12" s="162"/>
      <c r="D12" s="31" t="s">
        <v>81</v>
      </c>
      <c r="E12" s="29" t="s">
        <v>124</v>
      </c>
      <c r="F12" s="33">
        <f>IF(①チェックシート!D12="○",1,0)</f>
        <v>0</v>
      </c>
    </row>
    <row r="13" spans="1:255" ht="26.4">
      <c r="B13" s="160"/>
      <c r="C13" s="162"/>
      <c r="D13" s="34" t="s">
        <v>82</v>
      </c>
      <c r="E13" s="35" t="s">
        <v>68</v>
      </c>
      <c r="F13" s="36">
        <f>IF(①チェックシート!D13="○",1,0)</f>
        <v>0</v>
      </c>
    </row>
    <row r="14" spans="1:255" ht="15" customHeight="1">
      <c r="B14" s="160"/>
      <c r="C14" s="162"/>
      <c r="D14" s="34" t="s">
        <v>83</v>
      </c>
      <c r="E14" s="35" t="s">
        <v>69</v>
      </c>
      <c r="F14" s="36">
        <f>IF(①チェックシート!D14="○",1,0)</f>
        <v>0</v>
      </c>
    </row>
    <row r="15" spans="1:255" ht="15" customHeight="1">
      <c r="B15" s="160"/>
      <c r="C15" s="162"/>
      <c r="D15" s="34" t="s">
        <v>84</v>
      </c>
      <c r="E15" s="35" t="s">
        <v>70</v>
      </c>
      <c r="F15" s="36">
        <f>IF(①チェックシート!D15="○",1,0)</f>
        <v>0</v>
      </c>
      <c r="H15" s="15" t="s">
        <v>85</v>
      </c>
      <c r="J15" s="12" t="s">
        <v>86</v>
      </c>
    </row>
    <row r="16" spans="1:255" ht="15" customHeight="1">
      <c r="B16" s="161"/>
      <c r="C16" s="163"/>
      <c r="D16" s="37" t="s">
        <v>87</v>
      </c>
      <c r="E16" s="38" t="s">
        <v>71</v>
      </c>
      <c r="F16" s="39">
        <f>IF(①チェックシート!D16="○",1,0)</f>
        <v>0</v>
      </c>
      <c r="H16" s="16">
        <f>SUM(F10:F16)/7</f>
        <v>0</v>
      </c>
      <c r="J16" s="16">
        <f>SUM(F10:F12)/3</f>
        <v>0</v>
      </c>
    </row>
    <row r="17" spans="2:10" ht="15" customHeight="1">
      <c r="B17" s="164">
        <v>3</v>
      </c>
      <c r="C17" s="165" t="s">
        <v>88</v>
      </c>
      <c r="D17" s="28" t="s">
        <v>79</v>
      </c>
      <c r="E17" s="32" t="s">
        <v>36</v>
      </c>
      <c r="F17" s="30">
        <f>IF(①チェックシート!D17="○",1,0)</f>
        <v>0</v>
      </c>
    </row>
    <row r="18" spans="2:10" ht="15" customHeight="1">
      <c r="B18" s="160"/>
      <c r="C18" s="162"/>
      <c r="D18" s="31" t="s">
        <v>80</v>
      </c>
      <c r="E18" s="29" t="s">
        <v>37</v>
      </c>
      <c r="F18" s="33">
        <f>IF(①チェックシート!D18="○",1,0)</f>
        <v>0</v>
      </c>
    </row>
    <row r="19" spans="2:10" ht="15" customHeight="1">
      <c r="B19" s="160"/>
      <c r="C19" s="162"/>
      <c r="D19" s="31" t="s">
        <v>81</v>
      </c>
      <c r="E19" s="29" t="s">
        <v>38</v>
      </c>
      <c r="F19" s="33">
        <f>IF(①チェックシート!D19="○",1,0)</f>
        <v>0</v>
      </c>
    </row>
    <row r="20" spans="2:10" ht="15" customHeight="1">
      <c r="B20" s="160"/>
      <c r="C20" s="162"/>
      <c r="D20" s="34" t="s">
        <v>82</v>
      </c>
      <c r="E20" s="35" t="s">
        <v>39</v>
      </c>
      <c r="F20" s="36">
        <f>IF(①チェックシート!D20="○",1,0)</f>
        <v>0</v>
      </c>
    </row>
    <row r="21" spans="2:10" ht="26.4">
      <c r="B21" s="160"/>
      <c r="C21" s="162"/>
      <c r="D21" s="34" t="s">
        <v>83</v>
      </c>
      <c r="E21" s="35" t="s">
        <v>40</v>
      </c>
      <c r="F21" s="36">
        <f>IF(①チェックシート!D21="○",1,0)</f>
        <v>0</v>
      </c>
    </row>
    <row r="22" spans="2:10" ht="26.4">
      <c r="B22" s="160"/>
      <c r="C22" s="162"/>
      <c r="D22" s="34" t="s">
        <v>84</v>
      </c>
      <c r="E22" s="35" t="s">
        <v>41</v>
      </c>
      <c r="F22" s="36">
        <f>IF(①チェックシート!D22="○",1,0)</f>
        <v>0</v>
      </c>
      <c r="H22" s="15" t="s">
        <v>85</v>
      </c>
      <c r="J22" s="12" t="s">
        <v>86</v>
      </c>
    </row>
    <row r="23" spans="2:10" ht="26.4">
      <c r="B23" s="161"/>
      <c r="C23" s="163"/>
      <c r="D23" s="37" t="s">
        <v>87</v>
      </c>
      <c r="E23" s="38" t="s">
        <v>42</v>
      </c>
      <c r="F23" s="39">
        <f>IF(①チェックシート!D23="○",1,0)</f>
        <v>0</v>
      </c>
      <c r="H23" s="16">
        <f>SUM(F17:F23)/7</f>
        <v>0</v>
      </c>
      <c r="J23" s="16">
        <f>SUM(F17:F19)/3</f>
        <v>0</v>
      </c>
    </row>
    <row r="24" spans="2:10" ht="25.5" customHeight="1">
      <c r="B24" s="164">
        <v>4</v>
      </c>
      <c r="C24" s="165" t="s">
        <v>78</v>
      </c>
      <c r="D24" s="28" t="s">
        <v>79</v>
      </c>
      <c r="E24" s="32" t="s">
        <v>144</v>
      </c>
      <c r="F24" s="30">
        <f>IF(①チェックシート!D24="○",1,0)</f>
        <v>0</v>
      </c>
    </row>
    <row r="25" spans="2:10" ht="15" customHeight="1">
      <c r="B25" s="160"/>
      <c r="C25" s="162"/>
      <c r="D25" s="31" t="s">
        <v>80</v>
      </c>
      <c r="E25" s="29" t="s">
        <v>31</v>
      </c>
      <c r="F25" s="33">
        <f>IF(①チェックシート!D25="○",1,0)</f>
        <v>0</v>
      </c>
    </row>
    <row r="26" spans="2:10" ht="39.6">
      <c r="B26" s="160"/>
      <c r="C26" s="162"/>
      <c r="D26" s="31" t="s">
        <v>81</v>
      </c>
      <c r="E26" s="29" t="s">
        <v>145</v>
      </c>
      <c r="F26" s="33">
        <f>IF(①チェックシート!D26="○",1,0)</f>
        <v>0</v>
      </c>
    </row>
    <row r="27" spans="2:10" ht="15" customHeight="1">
      <c r="B27" s="160"/>
      <c r="C27" s="162"/>
      <c r="D27" s="34" t="s">
        <v>82</v>
      </c>
      <c r="E27" s="35" t="s">
        <v>32</v>
      </c>
      <c r="F27" s="36">
        <f>IF(①チェックシート!D27="○",1,0)</f>
        <v>0</v>
      </c>
    </row>
    <row r="28" spans="2:10" ht="15" customHeight="1">
      <c r="B28" s="160"/>
      <c r="C28" s="162"/>
      <c r="D28" s="34" t="s">
        <v>83</v>
      </c>
      <c r="E28" s="35" t="s">
        <v>33</v>
      </c>
      <c r="F28" s="36">
        <f>IF(①チェックシート!D28="○",1,0)</f>
        <v>0</v>
      </c>
    </row>
    <row r="29" spans="2:10" ht="15" customHeight="1">
      <c r="B29" s="160"/>
      <c r="C29" s="162"/>
      <c r="D29" s="34" t="s">
        <v>84</v>
      </c>
      <c r="E29" s="35" t="s">
        <v>34</v>
      </c>
      <c r="F29" s="36">
        <f>IF(①チェックシート!D29="○",1,0)</f>
        <v>0</v>
      </c>
      <c r="H29" s="15" t="s">
        <v>85</v>
      </c>
      <c r="J29" s="12" t="s">
        <v>86</v>
      </c>
    </row>
    <row r="30" spans="2:10" ht="15" customHeight="1">
      <c r="B30" s="161"/>
      <c r="C30" s="163"/>
      <c r="D30" s="37" t="s">
        <v>87</v>
      </c>
      <c r="E30" s="38" t="s">
        <v>35</v>
      </c>
      <c r="F30" s="39">
        <f>IF(①チェックシート!D30="○",1,0)</f>
        <v>0</v>
      </c>
      <c r="H30" s="16">
        <f>SUM(F24:F30)/7</f>
        <v>0</v>
      </c>
      <c r="J30" s="16">
        <f>SUM(F24:F26)/3</f>
        <v>0</v>
      </c>
    </row>
    <row r="31" spans="2:10" ht="15" customHeight="1">
      <c r="B31" s="164">
        <v>5</v>
      </c>
      <c r="C31" s="165" t="s">
        <v>115</v>
      </c>
      <c r="D31" s="28" t="s">
        <v>79</v>
      </c>
      <c r="E31" s="32" t="s">
        <v>54</v>
      </c>
      <c r="F31" s="30">
        <f>IF(①チェックシート!D31="○",1,0)</f>
        <v>0</v>
      </c>
    </row>
    <row r="32" spans="2:10" ht="15" customHeight="1">
      <c r="B32" s="160"/>
      <c r="C32" s="162"/>
      <c r="D32" s="31" t="s">
        <v>80</v>
      </c>
      <c r="E32" s="29" t="s">
        <v>55</v>
      </c>
      <c r="F32" s="33">
        <f>IF(①チェックシート!D32="○",1,0)</f>
        <v>0</v>
      </c>
    </row>
    <row r="33" spans="2:10">
      <c r="B33" s="160"/>
      <c r="C33" s="162"/>
      <c r="D33" s="31" t="s">
        <v>81</v>
      </c>
      <c r="E33" s="29" t="s">
        <v>192</v>
      </c>
      <c r="F33" s="33">
        <f>IF(①チェックシート!D33="○",1,0)</f>
        <v>0</v>
      </c>
    </row>
    <row r="34" spans="2:10" ht="15" customHeight="1">
      <c r="B34" s="160"/>
      <c r="C34" s="162"/>
      <c r="D34" s="34" t="s">
        <v>82</v>
      </c>
      <c r="E34" s="35" t="s">
        <v>58</v>
      </c>
      <c r="F34" s="36">
        <f>IF(①チェックシート!D34="○",1,0)</f>
        <v>0</v>
      </c>
    </row>
    <row r="35" spans="2:10" ht="15" customHeight="1">
      <c r="B35" s="160"/>
      <c r="C35" s="162"/>
      <c r="D35" s="34" t="s">
        <v>83</v>
      </c>
      <c r="E35" s="40" t="s">
        <v>59</v>
      </c>
      <c r="F35" s="36">
        <f>IF(①チェックシート!D35="○",1,0)</f>
        <v>0</v>
      </c>
    </row>
    <row r="36" spans="2:10" ht="15" customHeight="1">
      <c r="B36" s="160"/>
      <c r="C36" s="162"/>
      <c r="D36" s="34" t="s">
        <v>84</v>
      </c>
      <c r="E36" s="41"/>
      <c r="F36" s="36"/>
      <c r="H36" s="15" t="s">
        <v>85</v>
      </c>
      <c r="J36" s="12" t="s">
        <v>86</v>
      </c>
    </row>
    <row r="37" spans="2:10" ht="15" customHeight="1">
      <c r="B37" s="161"/>
      <c r="C37" s="163"/>
      <c r="D37" s="37" t="s">
        <v>87</v>
      </c>
      <c r="E37" s="38"/>
      <c r="F37" s="39"/>
      <c r="H37" s="16">
        <f>SUM(F31:F37)/5</f>
        <v>0</v>
      </c>
      <c r="J37" s="16">
        <f>SUM(F31:F33)/3</f>
        <v>0</v>
      </c>
    </row>
    <row r="38" spans="2:10" ht="15" customHeight="1">
      <c r="B38" s="164">
        <v>6</v>
      </c>
      <c r="C38" s="165" t="s">
        <v>116</v>
      </c>
      <c r="D38" s="28" t="s">
        <v>79</v>
      </c>
      <c r="E38" s="32" t="s">
        <v>191</v>
      </c>
      <c r="F38" s="30">
        <f>IF(①チェックシート!D36="○",1,0)</f>
        <v>0</v>
      </c>
    </row>
    <row r="39" spans="2:10" ht="15" customHeight="1">
      <c r="B39" s="160"/>
      <c r="C39" s="162"/>
      <c r="D39" s="31" t="s">
        <v>80</v>
      </c>
      <c r="E39" s="29" t="s">
        <v>43</v>
      </c>
      <c r="F39" s="33">
        <f>IF(①チェックシート!D37="○",1,0)</f>
        <v>0</v>
      </c>
    </row>
    <row r="40" spans="2:10" ht="26.4">
      <c r="B40" s="160"/>
      <c r="C40" s="162"/>
      <c r="D40" s="31" t="s">
        <v>81</v>
      </c>
      <c r="E40" s="42" t="s">
        <v>142</v>
      </c>
      <c r="F40" s="33">
        <f>IF(①チェックシート!D38="○",1,0)</f>
        <v>0</v>
      </c>
    </row>
    <row r="41" spans="2:10" ht="26.4">
      <c r="B41" s="160"/>
      <c r="C41" s="162"/>
      <c r="D41" s="34" t="s">
        <v>82</v>
      </c>
      <c r="E41" s="35" t="s">
        <v>146</v>
      </c>
      <c r="F41" s="36">
        <f>IF(①チェックシート!D39="○",1,0)</f>
        <v>0</v>
      </c>
    </row>
    <row r="42" spans="2:10">
      <c r="B42" s="160"/>
      <c r="C42" s="162"/>
      <c r="D42" s="34" t="s">
        <v>83</v>
      </c>
      <c r="E42" s="35" t="s">
        <v>89</v>
      </c>
      <c r="F42" s="36">
        <f>IF(①チェックシート!D40="○",1,0)</f>
        <v>0</v>
      </c>
    </row>
    <row r="43" spans="2:10" ht="15" customHeight="1">
      <c r="B43" s="160"/>
      <c r="C43" s="162"/>
      <c r="D43" s="34" t="s">
        <v>84</v>
      </c>
      <c r="E43" s="35" t="s">
        <v>90</v>
      </c>
      <c r="F43" s="36">
        <f>IF(①チェックシート!D41="○",1,0)</f>
        <v>0</v>
      </c>
      <c r="H43" s="15" t="s">
        <v>85</v>
      </c>
      <c r="J43" s="12" t="s">
        <v>86</v>
      </c>
    </row>
    <row r="44" spans="2:10" ht="15" customHeight="1">
      <c r="B44" s="161"/>
      <c r="C44" s="163"/>
      <c r="D44" s="37" t="s">
        <v>87</v>
      </c>
      <c r="E44" s="38" t="s">
        <v>201</v>
      </c>
      <c r="F44" s="39">
        <f>IF(①チェックシート!D42="○",1,0)</f>
        <v>0</v>
      </c>
      <c r="H44" s="16">
        <f>SUM(F38:F44)/7</f>
        <v>0</v>
      </c>
      <c r="J44" s="16">
        <f>SUM(F38:F40)/3</f>
        <v>0</v>
      </c>
    </row>
    <row r="45" spans="2:10" ht="15" customHeight="1">
      <c r="B45" s="164">
        <v>7</v>
      </c>
      <c r="C45" s="165" t="s">
        <v>164</v>
      </c>
      <c r="D45" s="28" t="s">
        <v>79</v>
      </c>
      <c r="E45" s="32" t="s">
        <v>44</v>
      </c>
      <c r="F45" s="30">
        <f>IF(①チェックシート!D43="○",1,0)</f>
        <v>0</v>
      </c>
    </row>
    <row r="46" spans="2:10" ht="26.4">
      <c r="B46" s="160"/>
      <c r="C46" s="162"/>
      <c r="D46" s="31" t="s">
        <v>80</v>
      </c>
      <c r="E46" s="29" t="s">
        <v>45</v>
      </c>
      <c r="F46" s="33">
        <f>IF(①チェックシート!D44="○",1,0)</f>
        <v>0</v>
      </c>
    </row>
    <row r="47" spans="2:10">
      <c r="B47" s="160"/>
      <c r="C47" s="162"/>
      <c r="D47" s="31" t="s">
        <v>81</v>
      </c>
      <c r="E47" s="29" t="s">
        <v>46</v>
      </c>
      <c r="F47" s="33">
        <f>IF(①チェックシート!D45="○",1,0)</f>
        <v>0</v>
      </c>
    </row>
    <row r="48" spans="2:10" ht="15" customHeight="1">
      <c r="B48" s="160"/>
      <c r="C48" s="162"/>
      <c r="D48" s="34" t="s">
        <v>82</v>
      </c>
      <c r="E48" s="35" t="s">
        <v>158</v>
      </c>
      <c r="F48" s="36">
        <f>IF(①チェックシート!D46="○",1,0)</f>
        <v>0</v>
      </c>
    </row>
    <row r="49" spans="2:10" ht="26.4">
      <c r="B49" s="160"/>
      <c r="C49" s="162"/>
      <c r="D49" s="34" t="s">
        <v>83</v>
      </c>
      <c r="E49" s="35" t="s">
        <v>202</v>
      </c>
      <c r="F49" s="36">
        <f>IF(①チェックシート!D47="○",1,0)</f>
        <v>0</v>
      </c>
    </row>
    <row r="50" spans="2:10" ht="15" customHeight="1">
      <c r="B50" s="160"/>
      <c r="C50" s="162"/>
      <c r="D50" s="34" t="s">
        <v>84</v>
      </c>
      <c r="E50" s="43" t="s">
        <v>47</v>
      </c>
      <c r="F50" s="36">
        <f>IF(①チェックシート!D48="○",1,0)</f>
        <v>0</v>
      </c>
      <c r="H50" s="15" t="s">
        <v>85</v>
      </c>
      <c r="J50" s="12" t="s">
        <v>86</v>
      </c>
    </row>
    <row r="51" spans="2:10">
      <c r="B51" s="161"/>
      <c r="C51" s="163"/>
      <c r="D51" s="37" t="s">
        <v>87</v>
      </c>
      <c r="E51" s="38" t="s">
        <v>48</v>
      </c>
      <c r="F51" s="39">
        <f>IF(①チェックシート!D49="○",1,0)</f>
        <v>0</v>
      </c>
      <c r="H51" s="16">
        <f>SUM(F45:F51)/7</f>
        <v>0</v>
      </c>
      <c r="J51" s="16">
        <f>SUM(F45:F47)/3</f>
        <v>0</v>
      </c>
    </row>
    <row r="52" spans="2:10" ht="30.6" customHeight="1">
      <c r="B52" s="164">
        <v>8</v>
      </c>
      <c r="C52" s="165" t="s">
        <v>117</v>
      </c>
      <c r="D52" s="28" t="s">
        <v>79</v>
      </c>
      <c r="E52" s="32" t="s">
        <v>49</v>
      </c>
      <c r="F52" s="30">
        <f>IF(①チェックシート!D50="○",1,0)</f>
        <v>0</v>
      </c>
    </row>
    <row r="53" spans="2:10" ht="15" customHeight="1">
      <c r="B53" s="160"/>
      <c r="C53" s="162"/>
      <c r="D53" s="31" t="s">
        <v>80</v>
      </c>
      <c r="E53" s="29" t="s">
        <v>50</v>
      </c>
      <c r="F53" s="33">
        <f>IF(①チェックシート!D51="○",1,0)</f>
        <v>0</v>
      </c>
    </row>
    <row r="54" spans="2:10" ht="26.4">
      <c r="B54" s="160"/>
      <c r="C54" s="162"/>
      <c r="D54" s="31" t="s">
        <v>81</v>
      </c>
      <c r="E54" s="29" t="s">
        <v>147</v>
      </c>
      <c r="F54" s="33">
        <f>IF(①チェックシート!D52="○",1,0)</f>
        <v>0</v>
      </c>
    </row>
    <row r="55" spans="2:10" ht="26.4">
      <c r="B55" s="160"/>
      <c r="C55" s="162"/>
      <c r="D55" s="34" t="s">
        <v>82</v>
      </c>
      <c r="E55" s="35" t="s">
        <v>51</v>
      </c>
      <c r="F55" s="36">
        <f>IF(①チェックシート!D53="○",1,0)</f>
        <v>0</v>
      </c>
    </row>
    <row r="56" spans="2:10" ht="15" customHeight="1">
      <c r="B56" s="160"/>
      <c r="C56" s="162"/>
      <c r="D56" s="34" t="s">
        <v>83</v>
      </c>
      <c r="E56" s="35" t="s">
        <v>92</v>
      </c>
      <c r="F56" s="36">
        <f>IF(①チェックシート!D54="○",1,0)</f>
        <v>0</v>
      </c>
    </row>
    <row r="57" spans="2:10" ht="26.4">
      <c r="B57" s="160"/>
      <c r="C57" s="162"/>
      <c r="D57" s="34" t="s">
        <v>84</v>
      </c>
      <c r="E57" s="35" t="s">
        <v>53</v>
      </c>
      <c r="F57" s="36">
        <f>IF(①チェックシート!D55="○",1,0)</f>
        <v>0</v>
      </c>
      <c r="H57" s="15" t="s">
        <v>85</v>
      </c>
      <c r="J57" s="12" t="s">
        <v>86</v>
      </c>
    </row>
    <row r="58" spans="2:10" ht="15" customHeight="1">
      <c r="B58" s="161"/>
      <c r="C58" s="163"/>
      <c r="D58" s="37" t="s">
        <v>87</v>
      </c>
      <c r="E58" s="38" t="s">
        <v>148</v>
      </c>
      <c r="F58" s="39">
        <f>IF(①チェックシート!D56="○",1,0)</f>
        <v>0</v>
      </c>
      <c r="H58" s="16">
        <f>SUM(F52:F58)/7</f>
        <v>0</v>
      </c>
      <c r="J58" s="16">
        <f>SUM(F52:F54)/3</f>
        <v>0</v>
      </c>
    </row>
    <row r="59" spans="2:10" ht="15" customHeight="1">
      <c r="B59" s="164">
        <v>9</v>
      </c>
      <c r="C59" s="165" t="s">
        <v>118</v>
      </c>
      <c r="D59" s="28" t="s">
        <v>79</v>
      </c>
      <c r="E59" s="32" t="s">
        <v>60</v>
      </c>
      <c r="F59" s="30">
        <f>IF(①チェックシート!D57="○",1,0)</f>
        <v>0</v>
      </c>
    </row>
    <row r="60" spans="2:10" ht="15" customHeight="1">
      <c r="B60" s="160"/>
      <c r="C60" s="162"/>
      <c r="D60" s="31" t="s">
        <v>80</v>
      </c>
      <c r="E60" s="29" t="s">
        <v>61</v>
      </c>
      <c r="F60" s="33">
        <f>IF(①チェックシート!D58="○",1,0)</f>
        <v>0</v>
      </c>
    </row>
    <row r="61" spans="2:10" ht="15" customHeight="1">
      <c r="B61" s="160"/>
      <c r="C61" s="162"/>
      <c r="D61" s="31" t="s">
        <v>81</v>
      </c>
      <c r="E61" s="29" t="s">
        <v>62</v>
      </c>
      <c r="F61" s="33">
        <f>IF(①チェックシート!D59="○",1,0)</f>
        <v>0</v>
      </c>
    </row>
    <row r="62" spans="2:10" ht="15" customHeight="1">
      <c r="B62" s="160"/>
      <c r="C62" s="162"/>
      <c r="D62" s="34" t="s">
        <v>82</v>
      </c>
      <c r="E62" s="35" t="s">
        <v>63</v>
      </c>
      <c r="F62" s="36">
        <f>IF(①チェックシート!D60="○",1,0)</f>
        <v>0</v>
      </c>
    </row>
    <row r="63" spans="2:10" ht="15" customHeight="1">
      <c r="B63" s="160"/>
      <c r="C63" s="162"/>
      <c r="D63" s="34" t="s">
        <v>83</v>
      </c>
      <c r="E63" s="35" t="s">
        <v>64</v>
      </c>
      <c r="F63" s="36">
        <f>IF(①チェックシート!D61="○",1,0)</f>
        <v>0</v>
      </c>
    </row>
    <row r="64" spans="2:10" ht="15" customHeight="1">
      <c r="B64" s="160"/>
      <c r="C64" s="162"/>
      <c r="D64" s="34" t="s">
        <v>84</v>
      </c>
      <c r="E64" s="35" t="s">
        <v>65</v>
      </c>
      <c r="F64" s="36">
        <f>IF(①チェックシート!D62="○",1,0)</f>
        <v>0</v>
      </c>
      <c r="H64" s="15" t="s">
        <v>85</v>
      </c>
      <c r="J64" s="12" t="s">
        <v>86</v>
      </c>
    </row>
    <row r="65" spans="2:10" ht="15" customHeight="1">
      <c r="B65" s="161"/>
      <c r="C65" s="163"/>
      <c r="D65" s="37" t="s">
        <v>87</v>
      </c>
      <c r="E65" s="38"/>
      <c r="F65" s="39"/>
      <c r="H65" s="16">
        <f>SUM(F59:F65)/6</f>
        <v>0</v>
      </c>
      <c r="J65" s="16">
        <f>SUM(F59:F61)/3</f>
        <v>0</v>
      </c>
    </row>
    <row r="66" spans="2:10" ht="15" customHeight="1"/>
    <row r="67" spans="2:10" ht="15" customHeight="1"/>
    <row r="68" spans="2:10" ht="15" customHeight="1">
      <c r="C68" s="17"/>
    </row>
    <row r="69" spans="2:10" ht="15" customHeight="1">
      <c r="C69" s="17"/>
    </row>
    <row r="70" spans="2:10" ht="15" customHeight="1">
      <c r="C70" s="17"/>
    </row>
    <row r="71" spans="2:10" ht="15" customHeight="1">
      <c r="C71" s="17"/>
    </row>
    <row r="72" spans="2:10" ht="15" customHeight="1"/>
    <row r="73" spans="2:10" ht="15" customHeight="1"/>
    <row r="74" spans="2:10" ht="15" customHeight="1">
      <c r="C74" s="17"/>
    </row>
    <row r="75" spans="2:10" ht="15" customHeight="1">
      <c r="C75" s="17"/>
    </row>
    <row r="76" spans="2:10" ht="15" customHeight="1">
      <c r="C76" s="17"/>
    </row>
    <row r="77" spans="2:10" ht="15" customHeight="1"/>
    <row r="78" spans="2:10" ht="15" customHeight="1"/>
    <row r="79" spans="2:10" ht="15" customHeight="1"/>
    <row r="80" spans="2:10" ht="15" customHeight="1"/>
    <row r="81" ht="15" customHeight="1"/>
    <row r="82" ht="15" customHeight="1"/>
    <row r="83" ht="15" customHeight="1"/>
    <row r="84" ht="15" customHeight="1"/>
    <row r="85" ht="15" customHeight="1"/>
    <row r="86" ht="15" customHeight="1"/>
  </sheetData>
  <sheetProtection password="CC52" sheet="1" objects="1" scenarios="1"/>
  <mergeCells count="18">
    <mergeCell ref="B59:B65"/>
    <mergeCell ref="C59:C65"/>
    <mergeCell ref="B10:B16"/>
    <mergeCell ref="C10:C16"/>
    <mergeCell ref="B3:B9"/>
    <mergeCell ref="C3:C9"/>
    <mergeCell ref="B45:B51"/>
    <mergeCell ref="C45:C51"/>
    <mergeCell ref="B52:B58"/>
    <mergeCell ref="C52:C58"/>
    <mergeCell ref="B31:B37"/>
    <mergeCell ref="C31:C37"/>
    <mergeCell ref="B24:B30"/>
    <mergeCell ref="C24:C30"/>
    <mergeCell ref="B17:B23"/>
    <mergeCell ref="C17:C23"/>
    <mergeCell ref="B38:B44"/>
    <mergeCell ref="C38:C44"/>
  </mergeCells>
  <phoneticPr fontId="17"/>
  <pageMargins left="0.59055118110236227" right="0.39370078740157483" top="0.78740157480314965" bottom="0.82677165354330717" header="0.78740157480314965" footer="0.39370078740157483"/>
  <pageSetup scale="90" orientation="portrait" horizontalDpi="300" verticalDpi="300" r:id="rId1"/>
  <headerFooter>
    <oddFooter>&amp;CPage &amp;P&amp;R&amp;"ＭＳ Ｐゴシック,標準"&amp;9© 2020　ＩＴＣ札幌有限責任事業組合</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T98"/>
  <sheetViews>
    <sheetView topLeftCell="A29" zoomScaleNormal="100" zoomScalePageLayoutView="60" workbookViewId="0">
      <selection activeCell="E92" sqref="E92"/>
    </sheetView>
  </sheetViews>
  <sheetFormatPr defaultRowHeight="13.2"/>
  <cols>
    <col min="1" max="1" width="17.5546875" style="18" customWidth="1"/>
    <col min="2" max="2" width="24.88671875" style="18" customWidth="1"/>
    <col min="3" max="3" width="17.5546875" style="18" customWidth="1"/>
    <col min="4" max="4" width="18.6640625" style="18" customWidth="1"/>
    <col min="5" max="5" width="17.5546875" style="18" customWidth="1"/>
    <col min="6" max="7" width="11.109375" style="18" customWidth="1"/>
    <col min="8" max="9" width="12.6640625" style="18" customWidth="1"/>
    <col min="10" max="254" width="11.109375" style="18" customWidth="1"/>
    <col min="255" max="1023" width="11.5546875"/>
  </cols>
  <sheetData>
    <row r="1" spans="1:9" ht="28.5" customHeight="1">
      <c r="A1" s="179" t="s">
        <v>96</v>
      </c>
      <c r="B1" s="179"/>
      <c r="C1" s="179"/>
      <c r="D1" s="179"/>
      <c r="E1" s="179"/>
      <c r="F1" s="179"/>
      <c r="G1" s="179"/>
      <c r="H1" s="179"/>
      <c r="I1" s="179"/>
    </row>
    <row r="2" spans="1:9" ht="24.9" customHeight="1">
      <c r="A2" s="111"/>
      <c r="B2" s="111"/>
      <c r="C2" s="111"/>
      <c r="D2" s="111"/>
      <c r="E2" s="111"/>
      <c r="F2" s="111"/>
      <c r="G2" s="111"/>
      <c r="H2" s="111"/>
      <c r="I2" s="111"/>
    </row>
    <row r="3" spans="1:9" ht="24.9" customHeight="1">
      <c r="A3" s="111"/>
      <c r="B3" s="111"/>
      <c r="C3" s="111"/>
      <c r="D3" s="111"/>
      <c r="E3" s="111"/>
      <c r="F3" s="111"/>
      <c r="G3" s="111"/>
      <c r="H3" s="111"/>
      <c r="I3" s="111"/>
    </row>
    <row r="4" spans="1:9" ht="24.9" customHeight="1">
      <c r="A4" s="111"/>
      <c r="B4" s="111"/>
      <c r="C4" s="111"/>
      <c r="D4" s="111"/>
      <c r="E4" s="111"/>
      <c r="F4" s="111"/>
      <c r="G4" s="111"/>
      <c r="H4" s="111"/>
      <c r="I4" s="111"/>
    </row>
    <row r="5" spans="1:9" ht="24.9" customHeight="1">
      <c r="A5" s="111"/>
      <c r="B5" s="111"/>
      <c r="C5" s="111"/>
      <c r="D5" s="111"/>
      <c r="E5" s="111"/>
      <c r="F5" s="111"/>
      <c r="G5" s="111"/>
      <c r="H5" s="111"/>
      <c r="I5" s="111"/>
    </row>
    <row r="6" spans="1:9" ht="24.9" customHeight="1">
      <c r="A6" s="111"/>
      <c r="B6" s="111"/>
      <c r="C6" s="111"/>
      <c r="D6" s="111"/>
      <c r="E6" s="111"/>
      <c r="F6" s="111"/>
      <c r="G6" s="111"/>
      <c r="H6" s="111"/>
      <c r="I6" s="111"/>
    </row>
    <row r="7" spans="1:9" ht="24.9" customHeight="1">
      <c r="A7" s="111"/>
      <c r="B7" s="111"/>
      <c r="C7" s="111"/>
      <c r="D7" s="111"/>
      <c r="E7" s="111"/>
      <c r="F7" s="111"/>
      <c r="G7" s="111"/>
      <c r="H7" s="111"/>
      <c r="I7" s="111"/>
    </row>
    <row r="8" spans="1:9" ht="24.9" customHeight="1">
      <c r="A8" s="111"/>
      <c r="B8" s="111"/>
      <c r="C8" s="111"/>
      <c r="D8" s="111"/>
      <c r="E8" s="111"/>
      <c r="F8" s="111"/>
      <c r="G8" s="111"/>
      <c r="H8" s="111"/>
      <c r="I8" s="111"/>
    </row>
    <row r="9" spans="1:9" ht="24.9" customHeight="1">
      <c r="A9" s="111"/>
      <c r="B9" s="111"/>
      <c r="C9" s="111"/>
      <c r="D9" s="111"/>
      <c r="E9" s="111"/>
      <c r="F9" s="111"/>
      <c r="G9" s="111"/>
      <c r="H9" s="111"/>
      <c r="I9" s="111"/>
    </row>
    <row r="10" spans="1:9" ht="24.9" customHeight="1">
      <c r="A10" s="111"/>
      <c r="B10" s="111"/>
      <c r="C10" s="111"/>
      <c r="D10" s="111"/>
      <c r="E10" s="111"/>
      <c r="F10" s="111"/>
      <c r="G10" s="111"/>
      <c r="H10" s="111"/>
      <c r="I10" s="111"/>
    </row>
    <row r="11" spans="1:9" ht="24.9" customHeight="1">
      <c r="A11" s="111"/>
      <c r="B11" s="111"/>
      <c r="C11" s="111"/>
      <c r="D11" s="111"/>
      <c r="E11" s="111"/>
      <c r="F11" s="111"/>
      <c r="G11" s="111"/>
      <c r="H11" s="111"/>
      <c r="I11" s="111"/>
    </row>
    <row r="12" spans="1:9" ht="24.9" customHeight="1">
      <c r="A12" s="111"/>
      <c r="B12" s="111"/>
      <c r="C12" s="111"/>
      <c r="D12" s="111"/>
      <c r="E12" s="111"/>
      <c r="F12" s="111"/>
      <c r="G12" s="111"/>
      <c r="H12" s="111"/>
      <c r="I12" s="111"/>
    </row>
    <row r="13" spans="1:9" ht="24.9" customHeight="1">
      <c r="A13" s="111"/>
      <c r="B13" s="111"/>
      <c r="C13" s="111"/>
      <c r="D13" s="111"/>
      <c r="E13" s="111"/>
      <c r="F13" s="111"/>
      <c r="G13" s="111"/>
      <c r="H13" s="111"/>
      <c r="I13" s="111"/>
    </row>
    <row r="14" spans="1:9" ht="24.9" customHeight="1">
      <c r="A14" s="111"/>
      <c r="B14" s="111"/>
      <c r="C14" s="111"/>
      <c r="D14" s="111"/>
      <c r="E14" s="111"/>
      <c r="F14" s="111"/>
      <c r="G14" s="111"/>
      <c r="H14" s="111"/>
      <c r="I14" s="111"/>
    </row>
    <row r="15" spans="1:9" ht="24.9" customHeight="1">
      <c r="A15" s="111"/>
      <c r="B15" s="111"/>
      <c r="C15" s="111"/>
      <c r="D15" s="111"/>
      <c r="E15" s="111"/>
      <c r="F15" s="111"/>
      <c r="G15" s="111"/>
      <c r="H15" s="111"/>
      <c r="I15" s="111"/>
    </row>
    <row r="16" spans="1:9" ht="24.9" customHeight="1">
      <c r="A16" s="111"/>
      <c r="B16" s="111"/>
      <c r="C16" s="111"/>
      <c r="D16" s="111"/>
      <c r="E16" s="111"/>
      <c r="F16" s="111"/>
      <c r="G16" s="111"/>
      <c r="H16" s="111"/>
      <c r="I16" s="111"/>
    </row>
    <row r="17" spans="1:9" ht="26.25" customHeight="1">
      <c r="A17" s="112" t="s">
        <v>97</v>
      </c>
      <c r="B17" s="111"/>
      <c r="C17" s="111"/>
      <c r="D17" s="111"/>
      <c r="E17" s="111"/>
      <c r="F17" s="111"/>
      <c r="G17" s="111"/>
      <c r="H17" s="111"/>
      <c r="I17" s="111"/>
    </row>
    <row r="18" spans="1:9" ht="20.100000000000001" customHeight="1">
      <c r="A18" s="180"/>
      <c r="B18" s="181"/>
      <c r="C18" s="181"/>
      <c r="D18" s="181"/>
      <c r="E18" s="181"/>
      <c r="F18" s="181"/>
      <c r="G18" s="181"/>
      <c r="H18" s="181"/>
      <c r="I18" s="182"/>
    </row>
    <row r="19" spans="1:9" ht="20.100000000000001" customHeight="1">
      <c r="A19" s="183"/>
      <c r="B19" s="184"/>
      <c r="C19" s="184"/>
      <c r="D19" s="184"/>
      <c r="E19" s="184"/>
      <c r="F19" s="184"/>
      <c r="G19" s="184"/>
      <c r="H19" s="184"/>
      <c r="I19" s="185"/>
    </row>
    <row r="20" spans="1:9" ht="20.100000000000001" customHeight="1">
      <c r="A20" s="186"/>
      <c r="B20" s="187"/>
      <c r="C20" s="187"/>
      <c r="D20" s="187"/>
      <c r="E20" s="187"/>
      <c r="F20" s="187"/>
      <c r="G20" s="187"/>
      <c r="H20" s="187"/>
      <c r="I20" s="188"/>
    </row>
    <row r="21" spans="1:9">
      <c r="A21" s="111"/>
      <c r="B21" s="111"/>
      <c r="C21" s="111"/>
      <c r="D21" s="111"/>
      <c r="E21" s="111"/>
      <c r="F21" s="111"/>
      <c r="G21" s="111"/>
      <c r="H21" s="111"/>
      <c r="I21" s="111"/>
    </row>
    <row r="22" spans="1:9" ht="18" customHeight="1">
      <c r="A22" s="112" t="s">
        <v>98</v>
      </c>
      <c r="B22" s="113"/>
      <c r="C22" s="113"/>
      <c r="D22" s="113"/>
      <c r="E22" s="113"/>
      <c r="F22" s="113"/>
      <c r="G22" s="113"/>
      <c r="H22" s="113"/>
      <c r="I22" s="113"/>
    </row>
    <row r="23" spans="1:9" ht="10.5" customHeight="1">
      <c r="A23" s="114"/>
      <c r="B23" s="113"/>
      <c r="C23" s="113"/>
      <c r="D23" s="113"/>
      <c r="E23" s="113"/>
      <c r="F23" s="113"/>
      <c r="G23" s="113"/>
      <c r="H23" s="113"/>
      <c r="I23" s="113"/>
    </row>
    <row r="24" spans="1:9" ht="20.100000000000001" customHeight="1">
      <c r="A24" s="115" t="s">
        <v>159</v>
      </c>
      <c r="B24" s="113"/>
      <c r="C24" s="113"/>
      <c r="D24" s="113"/>
      <c r="E24" s="113"/>
      <c r="F24" s="113"/>
      <c r="G24" s="113"/>
      <c r="H24" s="113"/>
      <c r="I24" s="113"/>
    </row>
    <row r="25" spans="1:9" ht="15" customHeight="1">
      <c r="A25" s="169"/>
      <c r="B25" s="170"/>
      <c r="C25" s="170"/>
      <c r="D25" s="170"/>
      <c r="E25" s="170"/>
      <c r="F25" s="170"/>
      <c r="G25" s="170"/>
      <c r="H25" s="170"/>
      <c r="I25" s="171"/>
    </row>
    <row r="26" spans="1:9" ht="15" customHeight="1">
      <c r="A26" s="172"/>
      <c r="B26" s="173"/>
      <c r="C26" s="173"/>
      <c r="D26" s="173"/>
      <c r="E26" s="173"/>
      <c r="F26" s="173"/>
      <c r="G26" s="173"/>
      <c r="H26" s="173"/>
      <c r="I26" s="174"/>
    </row>
    <row r="27" spans="1:9" ht="15" customHeight="1">
      <c r="A27" s="172"/>
      <c r="B27" s="173"/>
      <c r="C27" s="173"/>
      <c r="D27" s="173"/>
      <c r="E27" s="173"/>
      <c r="F27" s="173"/>
      <c r="G27" s="173"/>
      <c r="H27" s="173"/>
      <c r="I27" s="174"/>
    </row>
    <row r="28" spans="1:9" ht="15" customHeight="1">
      <c r="A28" s="175"/>
      <c r="B28" s="176"/>
      <c r="C28" s="176"/>
      <c r="D28" s="176"/>
      <c r="E28" s="176"/>
      <c r="F28" s="176"/>
      <c r="G28" s="176"/>
      <c r="H28" s="176"/>
      <c r="I28" s="177"/>
    </row>
    <row r="29" spans="1:9" ht="10.5" customHeight="1">
      <c r="A29" s="113"/>
      <c r="B29" s="113"/>
      <c r="C29" s="113"/>
      <c r="D29" s="113"/>
      <c r="E29" s="113"/>
      <c r="F29" s="113"/>
      <c r="G29" s="113"/>
      <c r="H29" s="113"/>
      <c r="I29" s="113"/>
    </row>
    <row r="30" spans="1:9" ht="20.100000000000001" customHeight="1">
      <c r="A30" s="115" t="s">
        <v>160</v>
      </c>
      <c r="B30" s="113"/>
      <c r="C30" s="113"/>
      <c r="D30" s="113"/>
      <c r="E30" s="113"/>
      <c r="F30" s="113"/>
      <c r="G30" s="113"/>
      <c r="H30" s="113"/>
      <c r="I30" s="113"/>
    </row>
    <row r="31" spans="1:9" ht="15" customHeight="1">
      <c r="A31" s="169"/>
      <c r="B31" s="170"/>
      <c r="C31" s="170"/>
      <c r="D31" s="170"/>
      <c r="E31" s="170"/>
      <c r="F31" s="170"/>
      <c r="G31" s="170"/>
      <c r="H31" s="170"/>
      <c r="I31" s="171"/>
    </row>
    <row r="32" spans="1:9" ht="15" customHeight="1">
      <c r="A32" s="172"/>
      <c r="B32" s="173"/>
      <c r="C32" s="173"/>
      <c r="D32" s="173"/>
      <c r="E32" s="173"/>
      <c r="F32" s="173"/>
      <c r="G32" s="173"/>
      <c r="H32" s="173"/>
      <c r="I32" s="174"/>
    </row>
    <row r="33" spans="1:9" ht="15" customHeight="1">
      <c r="A33" s="172"/>
      <c r="B33" s="173"/>
      <c r="C33" s="173"/>
      <c r="D33" s="173"/>
      <c r="E33" s="173"/>
      <c r="F33" s="173"/>
      <c r="G33" s="173"/>
      <c r="H33" s="173"/>
      <c r="I33" s="174"/>
    </row>
    <row r="34" spans="1:9" ht="15" customHeight="1">
      <c r="A34" s="175"/>
      <c r="B34" s="176"/>
      <c r="C34" s="176"/>
      <c r="D34" s="176"/>
      <c r="E34" s="176"/>
      <c r="F34" s="176"/>
      <c r="G34" s="176"/>
      <c r="H34" s="176"/>
      <c r="I34" s="177"/>
    </row>
    <row r="35" spans="1:9" ht="10.5" customHeight="1">
      <c r="A35" s="113"/>
      <c r="B35" s="113"/>
      <c r="C35" s="113"/>
      <c r="D35" s="113"/>
      <c r="E35" s="113"/>
      <c r="F35" s="113"/>
      <c r="G35" s="113"/>
      <c r="H35" s="113"/>
      <c r="I35" s="113"/>
    </row>
    <row r="36" spans="1:9" ht="20.100000000000001" customHeight="1">
      <c r="A36" s="115" t="s">
        <v>161</v>
      </c>
      <c r="B36" s="113"/>
      <c r="C36" s="113"/>
      <c r="D36" s="113"/>
      <c r="E36" s="113"/>
      <c r="F36" s="113"/>
      <c r="G36" s="113"/>
      <c r="H36" s="113"/>
      <c r="I36" s="113"/>
    </row>
    <row r="37" spans="1:9" ht="15" customHeight="1">
      <c r="A37" s="169"/>
      <c r="B37" s="170"/>
      <c r="C37" s="170"/>
      <c r="D37" s="170"/>
      <c r="E37" s="170"/>
      <c r="F37" s="170"/>
      <c r="G37" s="170"/>
      <c r="H37" s="170"/>
      <c r="I37" s="171"/>
    </row>
    <row r="38" spans="1:9" ht="15" customHeight="1">
      <c r="A38" s="172"/>
      <c r="B38" s="173"/>
      <c r="C38" s="173"/>
      <c r="D38" s="173"/>
      <c r="E38" s="173"/>
      <c r="F38" s="173"/>
      <c r="G38" s="173"/>
      <c r="H38" s="173"/>
      <c r="I38" s="174"/>
    </row>
    <row r="39" spans="1:9" ht="15" customHeight="1">
      <c r="A39" s="172"/>
      <c r="B39" s="173"/>
      <c r="C39" s="173"/>
      <c r="D39" s="173"/>
      <c r="E39" s="173"/>
      <c r="F39" s="173"/>
      <c r="G39" s="173"/>
      <c r="H39" s="173"/>
      <c r="I39" s="174"/>
    </row>
    <row r="40" spans="1:9" ht="15" customHeight="1">
      <c r="A40" s="175"/>
      <c r="B40" s="176"/>
      <c r="C40" s="176"/>
      <c r="D40" s="176"/>
      <c r="E40" s="176"/>
      <c r="F40" s="176"/>
      <c r="G40" s="176"/>
      <c r="H40" s="176"/>
      <c r="I40" s="177"/>
    </row>
    <row r="41" spans="1:9" ht="10.5" customHeight="1">
      <c r="A41" s="113"/>
      <c r="B41" s="113"/>
      <c r="C41" s="113"/>
      <c r="D41" s="113"/>
      <c r="E41" s="113"/>
      <c r="F41" s="113"/>
      <c r="G41" s="113"/>
      <c r="H41" s="113"/>
      <c r="I41" s="113"/>
    </row>
    <row r="42" spans="1:9" ht="20.100000000000001" customHeight="1">
      <c r="A42" s="115" t="s">
        <v>162</v>
      </c>
      <c r="B42" s="113"/>
      <c r="C42" s="113"/>
      <c r="D42" s="113"/>
      <c r="E42" s="113"/>
      <c r="F42" s="113"/>
      <c r="G42" s="113"/>
      <c r="H42" s="113"/>
      <c r="I42" s="113"/>
    </row>
    <row r="43" spans="1:9" ht="15" customHeight="1">
      <c r="A43" s="169"/>
      <c r="B43" s="170"/>
      <c r="C43" s="170"/>
      <c r="D43" s="170"/>
      <c r="E43" s="170"/>
      <c r="F43" s="170"/>
      <c r="G43" s="170"/>
      <c r="H43" s="170"/>
      <c r="I43" s="171"/>
    </row>
    <row r="44" spans="1:9" ht="15" customHeight="1">
      <c r="A44" s="172"/>
      <c r="B44" s="173"/>
      <c r="C44" s="173"/>
      <c r="D44" s="173"/>
      <c r="E44" s="173"/>
      <c r="F44" s="173"/>
      <c r="G44" s="173"/>
      <c r="H44" s="173"/>
      <c r="I44" s="174"/>
    </row>
    <row r="45" spans="1:9" ht="15" customHeight="1">
      <c r="A45" s="172"/>
      <c r="B45" s="173"/>
      <c r="C45" s="173"/>
      <c r="D45" s="173"/>
      <c r="E45" s="173"/>
      <c r="F45" s="173"/>
      <c r="G45" s="173"/>
      <c r="H45" s="173"/>
      <c r="I45" s="174"/>
    </row>
    <row r="46" spans="1:9" ht="15" customHeight="1">
      <c r="A46" s="175"/>
      <c r="B46" s="176"/>
      <c r="C46" s="176"/>
      <c r="D46" s="176"/>
      <c r="E46" s="176"/>
      <c r="F46" s="176"/>
      <c r="G46" s="176"/>
      <c r="H46" s="176"/>
      <c r="I46" s="177"/>
    </row>
    <row r="47" spans="1:9" ht="10.5" customHeight="1">
      <c r="A47" s="113"/>
      <c r="B47" s="113"/>
      <c r="C47" s="113"/>
      <c r="D47" s="113"/>
      <c r="E47" s="113"/>
      <c r="F47" s="113"/>
      <c r="G47" s="113"/>
      <c r="H47" s="113"/>
      <c r="I47" s="113"/>
    </row>
    <row r="48" spans="1:9" ht="20.100000000000001" customHeight="1">
      <c r="A48" s="115" t="s">
        <v>163</v>
      </c>
      <c r="B48" s="113"/>
      <c r="C48" s="113"/>
      <c r="D48" s="113"/>
      <c r="E48" s="113"/>
      <c r="F48" s="113"/>
      <c r="G48" s="113"/>
      <c r="H48" s="113"/>
      <c r="I48" s="113"/>
    </row>
    <row r="49" spans="1:9" ht="15" customHeight="1">
      <c r="A49" s="169"/>
      <c r="B49" s="170"/>
      <c r="C49" s="170"/>
      <c r="D49" s="170"/>
      <c r="E49" s="170"/>
      <c r="F49" s="170"/>
      <c r="G49" s="170"/>
      <c r="H49" s="170"/>
      <c r="I49" s="171"/>
    </row>
    <row r="50" spans="1:9" ht="15" customHeight="1">
      <c r="A50" s="172"/>
      <c r="B50" s="173"/>
      <c r="C50" s="173"/>
      <c r="D50" s="173"/>
      <c r="E50" s="173"/>
      <c r="F50" s="173"/>
      <c r="G50" s="173"/>
      <c r="H50" s="173"/>
      <c r="I50" s="174"/>
    </row>
    <row r="51" spans="1:9" ht="15" customHeight="1">
      <c r="A51" s="172"/>
      <c r="B51" s="173"/>
      <c r="C51" s="173"/>
      <c r="D51" s="173"/>
      <c r="E51" s="173"/>
      <c r="F51" s="173"/>
      <c r="G51" s="173"/>
      <c r="H51" s="173"/>
      <c r="I51" s="174"/>
    </row>
    <row r="52" spans="1:9" ht="15" customHeight="1">
      <c r="A52" s="175"/>
      <c r="B52" s="176"/>
      <c r="C52" s="176"/>
      <c r="D52" s="176"/>
      <c r="E52" s="176"/>
      <c r="F52" s="176"/>
      <c r="G52" s="176"/>
      <c r="H52" s="176"/>
      <c r="I52" s="177"/>
    </row>
    <row r="53" spans="1:9" ht="10.5" customHeight="1">
      <c r="A53" s="113"/>
      <c r="B53" s="113"/>
      <c r="C53" s="113"/>
      <c r="D53" s="113"/>
      <c r="E53" s="113"/>
      <c r="F53" s="113"/>
      <c r="G53" s="113"/>
      <c r="H53" s="113"/>
      <c r="I53" s="113"/>
    </row>
    <row r="54" spans="1:9" ht="20.100000000000001" customHeight="1">
      <c r="A54" s="115" t="s">
        <v>167</v>
      </c>
      <c r="B54" s="113"/>
      <c r="C54" s="113"/>
      <c r="D54" s="113"/>
      <c r="E54" s="113"/>
      <c r="F54" s="113"/>
      <c r="G54" s="113"/>
      <c r="H54" s="113"/>
      <c r="I54" s="113"/>
    </row>
    <row r="55" spans="1:9" ht="15" customHeight="1">
      <c r="A55" s="169"/>
      <c r="B55" s="170"/>
      <c r="C55" s="170"/>
      <c r="D55" s="170"/>
      <c r="E55" s="170"/>
      <c r="F55" s="170"/>
      <c r="G55" s="170"/>
      <c r="H55" s="170"/>
      <c r="I55" s="171"/>
    </row>
    <row r="56" spans="1:9" ht="15" customHeight="1">
      <c r="A56" s="172"/>
      <c r="B56" s="173"/>
      <c r="C56" s="173"/>
      <c r="D56" s="173"/>
      <c r="E56" s="173"/>
      <c r="F56" s="173"/>
      <c r="G56" s="173"/>
      <c r="H56" s="173"/>
      <c r="I56" s="174"/>
    </row>
    <row r="57" spans="1:9" ht="15" customHeight="1">
      <c r="A57" s="172"/>
      <c r="B57" s="173"/>
      <c r="C57" s="173"/>
      <c r="D57" s="173"/>
      <c r="E57" s="173"/>
      <c r="F57" s="173"/>
      <c r="G57" s="173"/>
      <c r="H57" s="173"/>
      <c r="I57" s="174"/>
    </row>
    <row r="58" spans="1:9" ht="15" customHeight="1">
      <c r="A58" s="175"/>
      <c r="B58" s="176"/>
      <c r="C58" s="176"/>
      <c r="D58" s="176"/>
      <c r="E58" s="176"/>
      <c r="F58" s="176"/>
      <c r="G58" s="176"/>
      <c r="H58" s="176"/>
      <c r="I58" s="177"/>
    </row>
    <row r="59" spans="1:9" ht="10.5" customHeight="1">
      <c r="A59" s="113"/>
      <c r="B59" s="113"/>
      <c r="C59" s="113"/>
      <c r="D59" s="113"/>
      <c r="E59" s="113"/>
      <c r="F59" s="113"/>
      <c r="G59" s="113"/>
      <c r="H59" s="113"/>
      <c r="I59" s="113"/>
    </row>
    <row r="60" spans="1:9" ht="20.100000000000001" customHeight="1">
      <c r="A60" s="115" t="s">
        <v>168</v>
      </c>
      <c r="B60" s="113"/>
      <c r="C60" s="113"/>
      <c r="D60" s="113"/>
      <c r="E60" s="113"/>
      <c r="F60" s="113"/>
      <c r="G60" s="113"/>
      <c r="H60" s="113"/>
      <c r="I60" s="113"/>
    </row>
    <row r="61" spans="1:9" ht="15" customHeight="1">
      <c r="A61" s="169"/>
      <c r="B61" s="170"/>
      <c r="C61" s="170"/>
      <c r="D61" s="170"/>
      <c r="E61" s="170"/>
      <c r="F61" s="170"/>
      <c r="G61" s="170"/>
      <c r="H61" s="170"/>
      <c r="I61" s="171"/>
    </row>
    <row r="62" spans="1:9" ht="15" customHeight="1">
      <c r="A62" s="172"/>
      <c r="B62" s="173"/>
      <c r="C62" s="173"/>
      <c r="D62" s="173"/>
      <c r="E62" s="173"/>
      <c r="F62" s="173"/>
      <c r="G62" s="173"/>
      <c r="H62" s="173"/>
      <c r="I62" s="174"/>
    </row>
    <row r="63" spans="1:9" ht="15" customHeight="1">
      <c r="A63" s="172"/>
      <c r="B63" s="173"/>
      <c r="C63" s="173"/>
      <c r="D63" s="173"/>
      <c r="E63" s="173"/>
      <c r="F63" s="173"/>
      <c r="G63" s="173"/>
      <c r="H63" s="173"/>
      <c r="I63" s="174"/>
    </row>
    <row r="64" spans="1:9" ht="15" customHeight="1">
      <c r="A64" s="175"/>
      <c r="B64" s="176"/>
      <c r="C64" s="176"/>
      <c r="D64" s="176"/>
      <c r="E64" s="176"/>
      <c r="F64" s="176"/>
      <c r="G64" s="176"/>
      <c r="H64" s="176"/>
      <c r="I64" s="177"/>
    </row>
    <row r="65" spans="1:9" ht="10.5" customHeight="1">
      <c r="A65" s="113"/>
      <c r="B65" s="113"/>
      <c r="C65" s="113"/>
      <c r="D65" s="113"/>
      <c r="E65" s="113"/>
      <c r="F65" s="113"/>
      <c r="G65" s="113"/>
      <c r="H65" s="113"/>
      <c r="I65" s="113"/>
    </row>
    <row r="66" spans="1:9" ht="20.100000000000001" customHeight="1">
      <c r="A66" s="115" t="s">
        <v>166</v>
      </c>
      <c r="B66" s="113"/>
      <c r="C66" s="113"/>
      <c r="D66" s="113"/>
      <c r="E66" s="113"/>
      <c r="F66" s="113"/>
      <c r="G66" s="113"/>
      <c r="H66" s="113"/>
      <c r="I66" s="113"/>
    </row>
    <row r="67" spans="1:9" ht="15" customHeight="1">
      <c r="A67" s="169"/>
      <c r="B67" s="170"/>
      <c r="C67" s="170"/>
      <c r="D67" s="170"/>
      <c r="E67" s="170"/>
      <c r="F67" s="170"/>
      <c r="G67" s="170"/>
      <c r="H67" s="170"/>
      <c r="I67" s="171"/>
    </row>
    <row r="68" spans="1:9" ht="15" customHeight="1">
      <c r="A68" s="172"/>
      <c r="B68" s="173"/>
      <c r="C68" s="173"/>
      <c r="D68" s="173"/>
      <c r="E68" s="173"/>
      <c r="F68" s="173"/>
      <c r="G68" s="173"/>
      <c r="H68" s="173"/>
      <c r="I68" s="174"/>
    </row>
    <row r="69" spans="1:9" ht="15" customHeight="1">
      <c r="A69" s="172"/>
      <c r="B69" s="173"/>
      <c r="C69" s="173"/>
      <c r="D69" s="173"/>
      <c r="E69" s="173"/>
      <c r="F69" s="173"/>
      <c r="G69" s="173"/>
      <c r="H69" s="173"/>
      <c r="I69" s="174"/>
    </row>
    <row r="70" spans="1:9" ht="15" customHeight="1">
      <c r="A70" s="175"/>
      <c r="B70" s="176"/>
      <c r="C70" s="176"/>
      <c r="D70" s="176"/>
      <c r="E70" s="176"/>
      <c r="F70" s="176"/>
      <c r="G70" s="176"/>
      <c r="H70" s="176"/>
      <c r="I70" s="177"/>
    </row>
    <row r="71" spans="1:9" ht="15" customHeight="1">
      <c r="A71" s="113"/>
      <c r="B71" s="113"/>
      <c r="C71" s="113"/>
      <c r="D71" s="113"/>
      <c r="E71" s="113"/>
      <c r="F71" s="113"/>
      <c r="G71" s="113"/>
      <c r="H71" s="113"/>
      <c r="I71" s="113"/>
    </row>
    <row r="72" spans="1:9" ht="20.100000000000001" customHeight="1">
      <c r="A72" s="115" t="s">
        <v>165</v>
      </c>
      <c r="B72" s="113"/>
      <c r="C72" s="113"/>
      <c r="D72" s="113"/>
      <c r="E72" s="113"/>
      <c r="F72" s="113"/>
      <c r="G72" s="113"/>
      <c r="H72" s="113"/>
      <c r="I72" s="113"/>
    </row>
    <row r="73" spans="1:9" ht="15" customHeight="1">
      <c r="A73" s="169"/>
      <c r="B73" s="170"/>
      <c r="C73" s="170"/>
      <c r="D73" s="170"/>
      <c r="E73" s="170"/>
      <c r="F73" s="170"/>
      <c r="G73" s="170"/>
      <c r="H73" s="170"/>
      <c r="I73" s="171"/>
    </row>
    <row r="74" spans="1:9" ht="15" customHeight="1">
      <c r="A74" s="172"/>
      <c r="B74" s="173"/>
      <c r="C74" s="173"/>
      <c r="D74" s="173"/>
      <c r="E74" s="173"/>
      <c r="F74" s="173"/>
      <c r="G74" s="173"/>
      <c r="H74" s="173"/>
      <c r="I74" s="174"/>
    </row>
    <row r="75" spans="1:9" ht="15" customHeight="1">
      <c r="A75" s="172"/>
      <c r="B75" s="173"/>
      <c r="C75" s="173"/>
      <c r="D75" s="173"/>
      <c r="E75" s="173"/>
      <c r="F75" s="173"/>
      <c r="G75" s="173"/>
      <c r="H75" s="173"/>
      <c r="I75" s="174"/>
    </row>
    <row r="76" spans="1:9" ht="15" customHeight="1">
      <c r="A76" s="175"/>
      <c r="B76" s="176"/>
      <c r="C76" s="176"/>
      <c r="D76" s="176"/>
      <c r="E76" s="176"/>
      <c r="F76" s="176"/>
      <c r="G76" s="176"/>
      <c r="H76" s="176"/>
      <c r="I76" s="177"/>
    </row>
    <row r="77" spans="1:9" ht="15" customHeight="1">
      <c r="A77" s="116"/>
      <c r="B77" s="116"/>
      <c r="C77" s="116"/>
      <c r="D77" s="116"/>
      <c r="E77" s="116"/>
      <c r="F77" s="113"/>
      <c r="G77" s="113"/>
      <c r="H77" s="113"/>
      <c r="I77" s="113"/>
    </row>
    <row r="78" spans="1:9" ht="15" customHeight="1">
      <c r="A78" s="116"/>
      <c r="B78" s="116"/>
      <c r="C78" s="116"/>
      <c r="D78" s="116"/>
      <c r="E78" s="116"/>
      <c r="F78" s="113"/>
      <c r="G78" s="113"/>
      <c r="H78" s="113"/>
      <c r="I78" s="113"/>
    </row>
    <row r="79" spans="1:9" ht="19.5" customHeight="1">
      <c r="A79" s="116"/>
      <c r="B79" s="116"/>
      <c r="C79" s="116"/>
      <c r="D79" s="116"/>
      <c r="E79" s="116"/>
      <c r="F79" s="178" t="s">
        <v>197</v>
      </c>
      <c r="G79" s="178"/>
      <c r="H79" s="168"/>
      <c r="I79" s="168"/>
    </row>
    <row r="80" spans="1:9" ht="19.5" customHeight="1">
      <c r="A80" s="116"/>
      <c r="B80" s="116"/>
      <c r="C80" s="116"/>
      <c r="D80" s="116"/>
      <c r="E80" s="116"/>
      <c r="F80" s="178" t="s">
        <v>198</v>
      </c>
      <c r="G80" s="178"/>
      <c r="H80" s="168"/>
      <c r="I80" s="168"/>
    </row>
    <row r="81" spans="1:9" ht="19.5" customHeight="1">
      <c r="A81" s="116"/>
      <c r="B81" s="116"/>
      <c r="C81" s="116"/>
      <c r="D81" s="116"/>
      <c r="E81" s="116"/>
      <c r="F81" s="167" t="s">
        <v>199</v>
      </c>
      <c r="G81" s="167"/>
      <c r="H81" s="168"/>
      <c r="I81" s="168"/>
    </row>
    <row r="82" spans="1:9" ht="19.5" customHeight="1">
      <c r="A82" s="116"/>
      <c r="B82" s="116"/>
      <c r="C82" s="116"/>
      <c r="D82" s="116"/>
      <c r="E82" s="116"/>
      <c r="F82" s="167"/>
      <c r="G82" s="167"/>
      <c r="H82" s="168"/>
      <c r="I82" s="168"/>
    </row>
    <row r="83" spans="1:9" ht="15" customHeight="1">
      <c r="A83" s="116"/>
      <c r="B83" s="116"/>
      <c r="C83" s="116"/>
      <c r="D83" s="116"/>
      <c r="E83" s="116"/>
      <c r="F83" s="113"/>
      <c r="G83" s="113"/>
      <c r="H83" s="113"/>
      <c r="I83" s="113"/>
    </row>
    <row r="84" spans="1:9" ht="20.100000000000001" customHeight="1">
      <c r="A84" s="115" t="s">
        <v>200</v>
      </c>
      <c r="B84" s="113"/>
      <c r="C84" s="116"/>
      <c r="D84" s="113"/>
      <c r="E84" s="113"/>
      <c r="F84" s="113"/>
      <c r="G84" s="113"/>
      <c r="H84" s="113"/>
      <c r="I84" s="113"/>
    </row>
    <row r="85" spans="1:9" ht="20.100000000000001" customHeight="1">
      <c r="A85" s="117"/>
      <c r="B85" s="118" t="s">
        <v>0</v>
      </c>
      <c r="C85" s="118" t="s">
        <v>196</v>
      </c>
      <c r="D85" s="113"/>
      <c r="E85" s="113"/>
      <c r="F85" s="113"/>
      <c r="G85" s="113"/>
      <c r="H85" s="113"/>
      <c r="I85" s="113"/>
    </row>
    <row r="86" spans="1:9" ht="20.100000000000001" customHeight="1">
      <c r="A86" s="119"/>
      <c r="B86" s="120" t="s">
        <v>159</v>
      </c>
      <c r="C86" s="122">
        <f>②集計表!H9</f>
        <v>0</v>
      </c>
      <c r="D86" s="113"/>
      <c r="E86" s="113"/>
      <c r="F86" s="113"/>
      <c r="G86" s="113"/>
      <c r="H86" s="113"/>
      <c r="I86" s="113"/>
    </row>
    <row r="87" spans="1:9" ht="20.100000000000001" customHeight="1">
      <c r="A87" s="119"/>
      <c r="B87" s="120" t="s">
        <v>160</v>
      </c>
      <c r="C87" s="122">
        <f>②集計表!H16</f>
        <v>0</v>
      </c>
      <c r="D87" s="113"/>
      <c r="E87" s="113"/>
      <c r="F87" s="113"/>
      <c r="G87" s="113"/>
      <c r="H87" s="113"/>
      <c r="I87" s="113"/>
    </row>
    <row r="88" spans="1:9" ht="20.100000000000001" customHeight="1">
      <c r="A88" s="119"/>
      <c r="B88" s="120" t="s">
        <v>161</v>
      </c>
      <c r="C88" s="122">
        <f>②集計表!H23</f>
        <v>0</v>
      </c>
      <c r="D88" s="113"/>
      <c r="E88" s="113"/>
      <c r="F88" s="113"/>
      <c r="G88" s="113"/>
      <c r="H88" s="113"/>
      <c r="I88" s="113"/>
    </row>
    <row r="89" spans="1:9" ht="20.100000000000001" customHeight="1">
      <c r="A89" s="119"/>
      <c r="B89" s="120" t="s">
        <v>162</v>
      </c>
      <c r="C89" s="122">
        <f>②集計表!H30</f>
        <v>0</v>
      </c>
      <c r="D89" s="113"/>
      <c r="E89" s="113"/>
      <c r="F89" s="113"/>
      <c r="G89" s="113"/>
      <c r="H89" s="113"/>
      <c r="I89" s="113"/>
    </row>
    <row r="90" spans="1:9" ht="28.5" customHeight="1">
      <c r="A90" s="119"/>
      <c r="B90" s="120" t="s">
        <v>163</v>
      </c>
      <c r="C90" s="122">
        <f>②集計表!H37</f>
        <v>0</v>
      </c>
      <c r="D90" s="113"/>
      <c r="E90" s="113"/>
      <c r="F90" s="113"/>
      <c r="G90" s="113"/>
      <c r="H90" s="113"/>
      <c r="I90" s="113"/>
    </row>
    <row r="91" spans="1:9" ht="20.100000000000001" customHeight="1">
      <c r="A91" s="119"/>
      <c r="B91" s="120" t="s">
        <v>172</v>
      </c>
      <c r="C91" s="122">
        <f>②集計表!H44</f>
        <v>0</v>
      </c>
      <c r="D91" s="113"/>
      <c r="E91" s="113"/>
      <c r="F91" s="121"/>
      <c r="G91" s="121"/>
      <c r="H91" s="166"/>
      <c r="I91" s="166"/>
    </row>
    <row r="92" spans="1:9" ht="20.100000000000001" customHeight="1">
      <c r="A92" s="119"/>
      <c r="B92" s="120" t="s">
        <v>174</v>
      </c>
      <c r="C92" s="122">
        <f>②集計表!H51</f>
        <v>0</v>
      </c>
      <c r="D92" s="113"/>
      <c r="E92" s="113"/>
      <c r="F92" s="121"/>
      <c r="G92" s="121"/>
      <c r="H92" s="166"/>
      <c r="I92" s="166"/>
    </row>
    <row r="93" spans="1:9" ht="27.75" customHeight="1">
      <c r="A93" s="119"/>
      <c r="B93" s="120" t="s">
        <v>141</v>
      </c>
      <c r="C93" s="122">
        <f>②集計表!H58</f>
        <v>0</v>
      </c>
      <c r="D93" s="113"/>
      <c r="E93" s="113"/>
      <c r="F93" s="121"/>
      <c r="G93" s="121"/>
      <c r="H93" s="166"/>
      <c r="I93" s="166"/>
    </row>
    <row r="94" spans="1:9" ht="20.100000000000001" customHeight="1">
      <c r="A94" s="119"/>
      <c r="B94" s="120" t="s">
        <v>165</v>
      </c>
      <c r="C94" s="122">
        <f>②集計表!H65</f>
        <v>0</v>
      </c>
      <c r="D94" s="113"/>
      <c r="E94" s="113"/>
      <c r="F94" s="121"/>
      <c r="G94" s="121"/>
      <c r="H94" s="166"/>
      <c r="I94" s="166"/>
    </row>
    <row r="95" spans="1:9" ht="20.100000000000001" customHeight="1"/>
    <row r="96" spans="1:9" ht="20.100000000000001" customHeight="1"/>
    <row r="97" ht="20.100000000000001" customHeight="1"/>
    <row r="98" ht="20.100000000000001" customHeight="1"/>
  </sheetData>
  <sheetProtection password="CC52" sheet="1" objects="1" scenarios="1"/>
  <mergeCells count="22">
    <mergeCell ref="A1:I1"/>
    <mergeCell ref="A18:I20"/>
    <mergeCell ref="A25:I28"/>
    <mergeCell ref="A31:I34"/>
    <mergeCell ref="A37:I40"/>
    <mergeCell ref="A43:I46"/>
    <mergeCell ref="A49:I52"/>
    <mergeCell ref="A55:I58"/>
    <mergeCell ref="A61:I64"/>
    <mergeCell ref="A67:I70"/>
    <mergeCell ref="A73:I76"/>
    <mergeCell ref="F79:G79"/>
    <mergeCell ref="H79:I79"/>
    <mergeCell ref="F80:G80"/>
    <mergeCell ref="H80:I80"/>
    <mergeCell ref="H93:I93"/>
    <mergeCell ref="H94:I94"/>
    <mergeCell ref="F81:G82"/>
    <mergeCell ref="H81:I81"/>
    <mergeCell ref="H82:I82"/>
    <mergeCell ref="H91:I91"/>
    <mergeCell ref="H92:I92"/>
  </mergeCells>
  <phoneticPr fontId="17"/>
  <pageMargins left="0.59055118110236227" right="0.59055118110236227" top="0.82677165354330717" bottom="0.82677165354330717" header="0.78740157480314965" footer="0.39370078740157483"/>
  <pageSetup scale="65" orientation="portrait" horizontalDpi="300" verticalDpi="300" r:id="rId1"/>
  <headerFooter>
    <oddFooter>&amp;CPage &amp;P&amp;R&amp;"ＭＳ Ｐゴシック,標準"©&amp;"Arial,標準" 2020 &amp;"ＭＳ Ｐゴシック,標準"ＩＴＣ札幌有限責任事業組合</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W52"/>
  <sheetViews>
    <sheetView topLeftCell="A27" zoomScaleNormal="100" zoomScalePageLayoutView="60" workbookViewId="0">
      <selection activeCell="C45" sqref="C45"/>
    </sheetView>
  </sheetViews>
  <sheetFormatPr defaultRowHeight="13.2"/>
  <cols>
    <col min="1" max="1" width="13.109375" style="8" customWidth="1"/>
    <col min="2" max="2" width="4.88671875" style="9" customWidth="1"/>
    <col min="3" max="3" width="70.5546875" style="10" customWidth="1"/>
    <col min="4" max="6" width="12.109375" style="8" customWidth="1"/>
    <col min="7" max="7" width="11.5546875"/>
    <col min="8" max="10" width="11.5546875" hidden="1" customWidth="1"/>
    <col min="11" max="1025" width="11.5546875"/>
  </cols>
  <sheetData>
    <row r="1" spans="1:257" ht="27" customHeight="1">
      <c r="A1" s="198" t="s">
        <v>99</v>
      </c>
      <c r="B1" s="199"/>
      <c r="C1" s="199"/>
      <c r="D1" s="199"/>
      <c r="E1" s="199"/>
      <c r="F1" s="19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7" ht="18" customHeight="1">
      <c r="A2" s="200" t="s">
        <v>100</v>
      </c>
      <c r="B2" s="202" t="s">
        <v>75</v>
      </c>
      <c r="C2" s="200" t="s">
        <v>188</v>
      </c>
      <c r="D2" s="203" t="s">
        <v>101</v>
      </c>
      <c r="E2" s="203"/>
      <c r="F2" s="204"/>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row>
    <row r="3" spans="1:257" ht="28.5" customHeight="1">
      <c r="A3" s="201"/>
      <c r="B3" s="201"/>
      <c r="C3" s="201"/>
      <c r="D3" s="137" t="s">
        <v>102</v>
      </c>
      <c r="E3" s="137" t="s">
        <v>103</v>
      </c>
      <c r="F3" s="137" t="s">
        <v>203</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row>
    <row r="4" spans="1:257" ht="18" customHeight="1">
      <c r="A4" s="193" t="s">
        <v>95</v>
      </c>
      <c r="B4" s="138">
        <v>1</v>
      </c>
      <c r="C4" s="139" t="s">
        <v>72</v>
      </c>
      <c r="D4" s="136"/>
      <c r="E4" s="123"/>
      <c r="F4" s="123"/>
      <c r="H4">
        <v>1</v>
      </c>
      <c r="I4">
        <v>1</v>
      </c>
      <c r="J4">
        <v>1</v>
      </c>
    </row>
    <row r="5" spans="1:257" ht="18" customHeight="1">
      <c r="A5" s="193"/>
      <c r="B5" s="140">
        <v>2</v>
      </c>
      <c r="C5" s="141" t="s">
        <v>189</v>
      </c>
      <c r="D5" s="124"/>
      <c r="E5" s="124"/>
      <c r="F5" s="124"/>
      <c r="H5">
        <v>1</v>
      </c>
      <c r="I5">
        <v>1</v>
      </c>
      <c r="J5">
        <v>1</v>
      </c>
    </row>
    <row r="6" spans="1:257" ht="18" customHeight="1">
      <c r="A6" s="194"/>
      <c r="B6" s="142">
        <v>3</v>
      </c>
      <c r="C6" s="143" t="s">
        <v>73</v>
      </c>
      <c r="D6" s="125"/>
      <c r="E6" s="126"/>
      <c r="F6" s="126"/>
      <c r="H6">
        <v>1</v>
      </c>
      <c r="I6">
        <v>1</v>
      </c>
      <c r="J6">
        <v>1</v>
      </c>
    </row>
    <row r="7" spans="1:257" ht="18" customHeight="1">
      <c r="A7" s="193" t="s">
        <v>94</v>
      </c>
      <c r="B7" s="138">
        <v>1</v>
      </c>
      <c r="C7" s="139" t="s">
        <v>66</v>
      </c>
      <c r="D7" s="123"/>
      <c r="E7" s="123"/>
      <c r="F7" s="123"/>
      <c r="H7">
        <v>1</v>
      </c>
      <c r="I7">
        <v>1</v>
      </c>
      <c r="J7">
        <v>1</v>
      </c>
    </row>
    <row r="8" spans="1:257" ht="18" customHeight="1">
      <c r="A8" s="193"/>
      <c r="B8" s="140">
        <v>2</v>
      </c>
      <c r="C8" s="141" t="s">
        <v>67</v>
      </c>
      <c r="D8" s="124"/>
      <c r="E8" s="124"/>
      <c r="F8" s="124"/>
      <c r="H8">
        <v>1</v>
      </c>
      <c r="I8">
        <v>1</v>
      </c>
      <c r="J8">
        <v>1</v>
      </c>
    </row>
    <row r="9" spans="1:257" ht="18" customHeight="1">
      <c r="A9" s="194"/>
      <c r="B9" s="142">
        <v>3</v>
      </c>
      <c r="C9" s="143" t="s">
        <v>123</v>
      </c>
      <c r="D9" s="125"/>
      <c r="E9" s="126"/>
      <c r="F9" s="126"/>
      <c r="H9">
        <v>1</v>
      </c>
      <c r="I9">
        <v>1</v>
      </c>
      <c r="J9">
        <v>1</v>
      </c>
    </row>
    <row r="10" spans="1:257" ht="18" customHeight="1">
      <c r="A10" s="195" t="s">
        <v>169</v>
      </c>
      <c r="B10" s="144">
        <v>1</v>
      </c>
      <c r="C10" s="145" t="s">
        <v>36</v>
      </c>
      <c r="D10" s="127"/>
      <c r="E10" s="123"/>
      <c r="F10" s="123"/>
      <c r="H10">
        <v>1</v>
      </c>
      <c r="I10">
        <v>1</v>
      </c>
      <c r="J10">
        <v>1</v>
      </c>
    </row>
    <row r="11" spans="1:257" ht="18" customHeight="1">
      <c r="A11" s="195"/>
      <c r="B11" s="140">
        <v>2</v>
      </c>
      <c r="C11" s="141" t="s">
        <v>37</v>
      </c>
      <c r="D11" s="124"/>
      <c r="E11" s="124"/>
      <c r="F11" s="124"/>
      <c r="H11">
        <v>1</v>
      </c>
      <c r="I11">
        <v>1</v>
      </c>
      <c r="J11">
        <v>1</v>
      </c>
    </row>
    <row r="12" spans="1:257" ht="18" customHeight="1">
      <c r="A12" s="195"/>
      <c r="B12" s="142">
        <v>3</v>
      </c>
      <c r="C12" s="143" t="s">
        <v>38</v>
      </c>
      <c r="D12" s="126"/>
      <c r="E12" s="126"/>
      <c r="F12" s="126"/>
      <c r="H12">
        <v>1</v>
      </c>
      <c r="I12">
        <v>1</v>
      </c>
      <c r="J12">
        <v>1</v>
      </c>
    </row>
    <row r="13" spans="1:257" ht="26.4">
      <c r="A13" s="193" t="s">
        <v>170</v>
      </c>
      <c r="B13" s="138">
        <v>1</v>
      </c>
      <c r="C13" s="139" t="s">
        <v>144</v>
      </c>
      <c r="D13" s="123"/>
      <c r="E13" s="123"/>
      <c r="F13" s="123"/>
      <c r="H13">
        <v>1</v>
      </c>
      <c r="I13">
        <v>1</v>
      </c>
      <c r="J13">
        <v>1</v>
      </c>
    </row>
    <row r="14" spans="1:257" ht="18" customHeight="1">
      <c r="A14" s="193"/>
      <c r="B14" s="140">
        <v>2</v>
      </c>
      <c r="C14" s="141" t="s">
        <v>31</v>
      </c>
      <c r="D14" s="124"/>
      <c r="E14" s="124"/>
      <c r="F14" s="124"/>
      <c r="H14">
        <v>1</v>
      </c>
      <c r="I14">
        <v>1</v>
      </c>
      <c r="J14">
        <v>1</v>
      </c>
    </row>
    <row r="15" spans="1:257" ht="39.6">
      <c r="A15" s="193"/>
      <c r="B15" s="142">
        <v>3</v>
      </c>
      <c r="C15" s="143" t="s">
        <v>145</v>
      </c>
      <c r="D15" s="126"/>
      <c r="E15" s="126"/>
      <c r="F15" s="126"/>
      <c r="H15">
        <v>1</v>
      </c>
      <c r="I15">
        <v>1</v>
      </c>
      <c r="J15">
        <v>1</v>
      </c>
    </row>
    <row r="16" spans="1:257" ht="18" customHeight="1">
      <c r="A16" s="193" t="s">
        <v>171</v>
      </c>
      <c r="B16" s="138">
        <v>1</v>
      </c>
      <c r="C16" s="139" t="s">
        <v>54</v>
      </c>
      <c r="D16" s="123"/>
      <c r="E16" s="123"/>
      <c r="F16" s="123"/>
      <c r="H16">
        <v>1</v>
      </c>
      <c r="I16">
        <v>1</v>
      </c>
      <c r="J16">
        <v>1</v>
      </c>
    </row>
    <row r="17" spans="1:10" ht="18" customHeight="1">
      <c r="A17" s="193"/>
      <c r="B17" s="140">
        <v>2</v>
      </c>
      <c r="C17" s="141" t="s">
        <v>55</v>
      </c>
      <c r="D17" s="124"/>
      <c r="E17" s="124"/>
      <c r="F17" s="124"/>
      <c r="H17">
        <v>1</v>
      </c>
      <c r="I17">
        <v>1</v>
      </c>
      <c r="J17">
        <v>1</v>
      </c>
    </row>
    <row r="18" spans="1:10" ht="18" customHeight="1">
      <c r="A18" s="193"/>
      <c r="B18" s="142">
        <v>3</v>
      </c>
      <c r="C18" s="143" t="s">
        <v>190</v>
      </c>
      <c r="D18" s="126"/>
      <c r="E18" s="126"/>
      <c r="F18" s="126"/>
      <c r="H18">
        <v>1</v>
      </c>
      <c r="I18">
        <v>1</v>
      </c>
      <c r="J18">
        <v>1</v>
      </c>
    </row>
    <row r="19" spans="1:10" ht="18" customHeight="1">
      <c r="A19" s="193" t="s">
        <v>173</v>
      </c>
      <c r="B19" s="138">
        <v>1</v>
      </c>
      <c r="C19" s="139" t="s">
        <v>191</v>
      </c>
      <c r="D19" s="123"/>
      <c r="E19" s="123"/>
      <c r="F19" s="123"/>
      <c r="H19">
        <v>1</v>
      </c>
      <c r="I19">
        <v>1</v>
      </c>
      <c r="J19">
        <v>1</v>
      </c>
    </row>
    <row r="20" spans="1:10" ht="18" customHeight="1">
      <c r="A20" s="193"/>
      <c r="B20" s="140">
        <v>2</v>
      </c>
      <c r="C20" s="141" t="s">
        <v>43</v>
      </c>
      <c r="D20" s="124"/>
      <c r="E20" s="124"/>
      <c r="F20" s="124"/>
      <c r="H20">
        <v>1</v>
      </c>
      <c r="I20">
        <v>1</v>
      </c>
      <c r="J20">
        <v>1</v>
      </c>
    </row>
    <row r="21" spans="1:10" ht="26.4">
      <c r="A21" s="193"/>
      <c r="B21" s="142">
        <v>3</v>
      </c>
      <c r="C21" s="143" t="s">
        <v>56</v>
      </c>
      <c r="D21" s="126"/>
      <c r="E21" s="126"/>
      <c r="F21" s="126"/>
      <c r="H21">
        <v>1</v>
      </c>
      <c r="I21">
        <v>1</v>
      </c>
      <c r="J21">
        <v>1</v>
      </c>
    </row>
    <row r="22" spans="1:10" ht="30.6" customHeight="1">
      <c r="A22" s="193" t="s">
        <v>175</v>
      </c>
      <c r="B22" s="138">
        <v>1</v>
      </c>
      <c r="C22" s="139" t="s">
        <v>44</v>
      </c>
      <c r="D22" s="123"/>
      <c r="E22" s="123"/>
      <c r="F22" s="123"/>
      <c r="H22">
        <v>1</v>
      </c>
      <c r="I22">
        <v>1</v>
      </c>
      <c r="J22">
        <v>1</v>
      </c>
    </row>
    <row r="23" spans="1:10" ht="26.4">
      <c r="A23" s="193"/>
      <c r="B23" s="140">
        <v>2</v>
      </c>
      <c r="C23" s="141" t="s">
        <v>45</v>
      </c>
      <c r="D23" s="124"/>
      <c r="E23" s="124"/>
      <c r="F23" s="124"/>
      <c r="H23">
        <v>1</v>
      </c>
      <c r="I23">
        <v>1</v>
      </c>
      <c r="J23">
        <v>1</v>
      </c>
    </row>
    <row r="24" spans="1:10" ht="18" customHeight="1">
      <c r="A24" s="193"/>
      <c r="B24" s="142">
        <v>3</v>
      </c>
      <c r="C24" s="143" t="s">
        <v>46</v>
      </c>
      <c r="D24" s="126"/>
      <c r="E24" s="126"/>
      <c r="F24" s="126"/>
      <c r="H24">
        <v>1</v>
      </c>
      <c r="I24">
        <v>1</v>
      </c>
      <c r="J24">
        <v>1</v>
      </c>
    </row>
    <row r="25" spans="1:10" ht="39.6">
      <c r="A25" s="193" t="s">
        <v>91</v>
      </c>
      <c r="B25" s="138">
        <v>1</v>
      </c>
      <c r="C25" s="139" t="s">
        <v>49</v>
      </c>
      <c r="D25" s="123"/>
      <c r="E25" s="123"/>
      <c r="F25" s="123"/>
      <c r="H25">
        <v>1</v>
      </c>
      <c r="I25">
        <v>1</v>
      </c>
      <c r="J25">
        <v>1</v>
      </c>
    </row>
    <row r="26" spans="1:10" ht="18" customHeight="1">
      <c r="A26" s="193"/>
      <c r="B26" s="140">
        <v>2</v>
      </c>
      <c r="C26" s="141" t="s">
        <v>50</v>
      </c>
      <c r="D26" s="124"/>
      <c r="E26" s="124"/>
      <c r="F26" s="124"/>
      <c r="H26">
        <v>1</v>
      </c>
      <c r="I26">
        <v>1</v>
      </c>
      <c r="J26">
        <v>1</v>
      </c>
    </row>
    <row r="27" spans="1:10" ht="26.4">
      <c r="A27" s="194"/>
      <c r="B27" s="142">
        <v>3</v>
      </c>
      <c r="C27" s="143" t="s">
        <v>147</v>
      </c>
      <c r="D27" s="126"/>
      <c r="E27" s="126"/>
      <c r="F27" s="126"/>
      <c r="H27">
        <v>1</v>
      </c>
      <c r="I27">
        <v>1</v>
      </c>
      <c r="J27">
        <v>1</v>
      </c>
    </row>
    <row r="28" spans="1:10" ht="18" customHeight="1">
      <c r="A28" s="193" t="s">
        <v>93</v>
      </c>
      <c r="B28" s="138">
        <v>1</v>
      </c>
      <c r="C28" s="145" t="s">
        <v>60</v>
      </c>
      <c r="D28" s="128"/>
      <c r="E28" s="123"/>
      <c r="F28" s="123"/>
      <c r="H28">
        <v>1</v>
      </c>
      <c r="I28">
        <v>1</v>
      </c>
      <c r="J28">
        <v>1</v>
      </c>
    </row>
    <row r="29" spans="1:10" ht="18" customHeight="1">
      <c r="A29" s="195"/>
      <c r="B29" s="140">
        <v>2</v>
      </c>
      <c r="C29" s="141" t="s">
        <v>61</v>
      </c>
      <c r="D29" s="124"/>
      <c r="E29" s="124"/>
      <c r="F29" s="124"/>
      <c r="H29">
        <v>1</v>
      </c>
      <c r="I29">
        <v>1</v>
      </c>
      <c r="J29">
        <v>1</v>
      </c>
    </row>
    <row r="30" spans="1:10" ht="18" customHeight="1">
      <c r="A30" s="196"/>
      <c r="B30" s="142">
        <v>3</v>
      </c>
      <c r="C30" s="143" t="s">
        <v>62</v>
      </c>
      <c r="D30" s="126"/>
      <c r="E30" s="126"/>
      <c r="F30" s="126"/>
      <c r="H30">
        <v>1</v>
      </c>
      <c r="I30">
        <v>1</v>
      </c>
      <c r="J30">
        <v>1</v>
      </c>
    </row>
    <row r="31" spans="1:10" ht="15" customHeight="1">
      <c r="A31" s="129"/>
      <c r="B31" s="130"/>
      <c r="C31" s="131"/>
      <c r="D31" s="129"/>
      <c r="E31" s="129"/>
      <c r="F31" s="129"/>
    </row>
    <row r="32" spans="1:10" ht="32.25" customHeight="1">
      <c r="A32" s="129"/>
      <c r="B32" s="130"/>
      <c r="C32" s="131"/>
      <c r="D32" s="153" t="s">
        <v>186</v>
      </c>
      <c r="E32" s="153" t="s">
        <v>187</v>
      </c>
      <c r="F32" s="153" t="s">
        <v>104</v>
      </c>
    </row>
    <row r="33" spans="1:257" ht="19.5" customHeight="1">
      <c r="A33" s="132"/>
      <c r="B33" s="130"/>
      <c r="C33" s="131"/>
      <c r="D33" s="135">
        <f>SUMIF(D4:D30,"○",H4:H30)</f>
        <v>0</v>
      </c>
      <c r="E33" s="135">
        <f>SUMIF(E4:E30,"○",I4:I30)</f>
        <v>0</v>
      </c>
      <c r="F33" s="135">
        <f>SUMIF(F4:F30,"○",J4:J30)</f>
        <v>0</v>
      </c>
    </row>
    <row r="34" spans="1:257" ht="18" customHeight="1">
      <c r="A34" s="132"/>
      <c r="B34" s="130"/>
      <c r="C34" s="131"/>
      <c r="D34" s="129"/>
      <c r="E34" s="129"/>
      <c r="F34" s="129"/>
    </row>
    <row r="35" spans="1:257" ht="19.5" customHeight="1">
      <c r="A35" s="129"/>
      <c r="B35" s="130"/>
      <c r="C35" s="131"/>
      <c r="D35" s="197" t="s">
        <v>105</v>
      </c>
      <c r="E35" s="197"/>
      <c r="F35" s="135">
        <f>D33+E33+F33</f>
        <v>0</v>
      </c>
    </row>
    <row r="36" spans="1:257" ht="15" customHeight="1">
      <c r="A36" s="132"/>
      <c r="B36" s="130"/>
      <c r="C36" s="131"/>
      <c r="D36" s="129"/>
      <c r="E36" s="129"/>
      <c r="F36" s="129"/>
    </row>
    <row r="37" spans="1:257" ht="24" customHeight="1">
      <c r="A37" s="146" t="s">
        <v>106</v>
      </c>
      <c r="B37" s="147"/>
      <c r="C37" s="148"/>
      <c r="D37" s="129"/>
      <c r="E37" s="129"/>
      <c r="F37" s="129"/>
    </row>
    <row r="38" spans="1:257" ht="7.5" customHeight="1">
      <c r="A38" s="146"/>
      <c r="B38" s="149"/>
      <c r="C38" s="149"/>
      <c r="D38" s="133"/>
      <c r="E38" s="133"/>
      <c r="F38" s="133"/>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row>
    <row r="39" spans="1:257" ht="24.9" customHeight="1">
      <c r="A39" s="189" t="s">
        <v>176</v>
      </c>
      <c r="B39" s="189"/>
      <c r="C39" s="150" t="s">
        <v>107</v>
      </c>
      <c r="D39" s="134"/>
      <c r="E39" s="134"/>
      <c r="F39" s="134"/>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row>
    <row r="40" spans="1:257" ht="24.9" customHeight="1">
      <c r="A40" s="190" t="s">
        <v>177</v>
      </c>
      <c r="B40" s="190"/>
      <c r="C40" s="151" t="s">
        <v>108</v>
      </c>
      <c r="D40" s="134"/>
      <c r="E40" s="134"/>
      <c r="F40" s="134"/>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9"/>
      <c r="IV40" s="19"/>
      <c r="IW40" s="19"/>
    </row>
    <row r="41" spans="1:257" ht="24.9" customHeight="1">
      <c r="A41" s="191" t="s">
        <v>109</v>
      </c>
      <c r="B41" s="191"/>
      <c r="C41" s="152" t="s">
        <v>110</v>
      </c>
      <c r="D41" s="134"/>
      <c r="E41" s="134"/>
      <c r="F41" s="134"/>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c r="IR41" s="19"/>
      <c r="IS41" s="19"/>
      <c r="IT41" s="19"/>
      <c r="IU41" s="19"/>
      <c r="IV41" s="19"/>
      <c r="IW41" s="19"/>
    </row>
    <row r="42" spans="1:257" ht="24.9" customHeight="1">
      <c r="A42" s="192" t="s">
        <v>111</v>
      </c>
      <c r="B42" s="192"/>
      <c r="C42" s="152" t="s">
        <v>112</v>
      </c>
      <c r="D42" s="134"/>
      <c r="E42" s="134"/>
      <c r="F42" s="134"/>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9"/>
      <c r="IV42" s="19"/>
      <c r="IW42" s="19"/>
    </row>
    <row r="43" spans="1:257" ht="15" customHeight="1"/>
    <row r="44" spans="1:257" ht="15" customHeight="1"/>
    <row r="45" spans="1:257" ht="15" customHeight="1"/>
    <row r="46" spans="1:257" ht="15" customHeight="1"/>
    <row r="47" spans="1:257" ht="15" customHeight="1"/>
    <row r="48" spans="1:257" ht="15" customHeight="1"/>
    <row r="49" ht="15" customHeight="1"/>
    <row r="50" ht="15" customHeight="1"/>
    <row r="51" ht="15" customHeight="1"/>
    <row r="52" ht="15" customHeight="1"/>
  </sheetData>
  <sheetProtection password="CC52" sheet="1" objects="1" scenarios="1"/>
  <mergeCells count="19">
    <mergeCell ref="A1:F1"/>
    <mergeCell ref="A2:A3"/>
    <mergeCell ref="B2:B3"/>
    <mergeCell ref="C2:C3"/>
    <mergeCell ref="D2:F2"/>
    <mergeCell ref="A7:A9"/>
    <mergeCell ref="A4:A6"/>
    <mergeCell ref="D35:E35"/>
    <mergeCell ref="A10:A12"/>
    <mergeCell ref="A13:A15"/>
    <mergeCell ref="A16:A18"/>
    <mergeCell ref="A19:A21"/>
    <mergeCell ref="A22:A24"/>
    <mergeCell ref="A39:B39"/>
    <mergeCell ref="A40:B40"/>
    <mergeCell ref="A41:B41"/>
    <mergeCell ref="A42:B42"/>
    <mergeCell ref="A25:A27"/>
    <mergeCell ref="A28:A30"/>
  </mergeCells>
  <phoneticPr fontId="17"/>
  <pageMargins left="0.70866141732283472" right="0.59055118110236227" top="0.62992125984251968" bottom="0.62992125984251968" header="0.78740157480314965" footer="0.39370078740157483"/>
  <pageSetup scale="75" orientation="portrait" horizontalDpi="300" verticalDpi="300" r:id="rId1"/>
  <headerFooter>
    <oddFooter xml:space="preserve">&amp;R&amp;"ＭＳ Ｐゴシック,標準"©&amp;"Arial,標準" 2020 &amp;"ＭＳ Ｐゴシック,標準"ＩＴＣ札幌有限責任事業組合&amp;"Arial,標準"  </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本シートの利用方法</vt:lpstr>
      <vt:lpstr>①チェックシート</vt:lpstr>
      <vt:lpstr>②集計表</vt:lpstr>
      <vt:lpstr>③診断レポート</vt:lpstr>
      <vt:lpstr>④（経営者用）5分でできる自己診断シート</vt:lpstr>
      <vt:lpstr>①チェックシート!Print_Area</vt:lpstr>
      <vt:lpstr>②集計表!Print_Area</vt:lpstr>
      <vt:lpstr>③診断レポート!Print_Area</vt:lpstr>
      <vt:lpstr>Print_Area</vt:lpstr>
      <vt:lpstr>①チェックシート!Print_Titles</vt:lpstr>
      <vt:lpstr>②集計表!Print_Titles</vt:lpstr>
      <vt:lpst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ホームページ残念度チェックシート.xlsx</dc:title>
  <dc:creator>Owner</dc:creator>
  <cp:lastModifiedBy>Hisakura Hiroyuki</cp:lastModifiedBy>
  <cp:revision>1</cp:revision>
  <cp:lastPrinted>2020-03-04T04:54:18Z</cp:lastPrinted>
  <dcterms:created xsi:type="dcterms:W3CDTF">2008-01-25T18:43:47Z</dcterms:created>
  <dcterms:modified xsi:type="dcterms:W3CDTF">2020-03-04T04:55:32Z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